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9032" windowHeight="11640" activeTab="2"/>
  </bookViews>
  <sheets>
    <sheet name="Example Hols ent." sheetId="1" r:id="rId1"/>
    <sheet name="Example Hols taken" sheetId="2" r:id="rId2"/>
    <sheet name="User Notes" sheetId="3" r:id="rId3"/>
    <sheet name="Employee 1 Hols ent." sheetId="4" r:id="rId4"/>
    <sheet name="Employee 1  Hols taken" sheetId="5" r:id="rId5"/>
    <sheet name="Employee 2 Hols ent." sheetId="6" r:id="rId6"/>
    <sheet name="Employee 2 Hols taken" sheetId="7" r:id="rId7"/>
    <sheet name="Employee 3 Hols ent." sheetId="8" r:id="rId8"/>
    <sheet name="Employee 3 Hols taken" sheetId="9" r:id="rId9"/>
    <sheet name="Employee 4 Hols ent." sheetId="10" r:id="rId10"/>
    <sheet name="Employee 4 Hols taken" sheetId="11" r:id="rId11"/>
    <sheet name="Employee 5 Hols ent." sheetId="12" r:id="rId12"/>
    <sheet name="Employee 5 Hols taken" sheetId="13" r:id="rId13"/>
  </sheets>
  <definedNames>
    <definedName name="_xlfn.SINGLE" hidden="1">#NAME?</definedName>
    <definedName name="_xlnm.Print_Area" localSheetId="3">'Employee 1 Hols ent.'!$A$1:$H$84</definedName>
    <definedName name="_xlnm.Print_Area" localSheetId="5">'Employee 2 Hols ent.'!$A$1:$H$84</definedName>
    <definedName name="_xlnm.Print_Area" localSheetId="7">'Employee 3 Hols ent.'!$A$1:$H$84</definedName>
    <definedName name="_xlnm.Print_Area" localSheetId="9">'Employee 4 Hols ent.'!$A$1:$H$84</definedName>
    <definedName name="_xlnm.Print_Area" localSheetId="11">'Employee 5 Hols ent.'!$A$1:$H$84</definedName>
    <definedName name="_xlnm.Print_Area" localSheetId="0">'Example Hols ent.'!$A$1:$H$84</definedName>
    <definedName name="_xlnm.Print_Titles" localSheetId="3">'Employee 1 Hols ent.'!$1:$19</definedName>
    <definedName name="_xlnm.Print_Titles" localSheetId="5">'Employee 2 Hols ent.'!$1:$19</definedName>
    <definedName name="_xlnm.Print_Titles" localSheetId="7">'Employee 3 Hols ent.'!$1:$19</definedName>
    <definedName name="_xlnm.Print_Titles" localSheetId="9">'Employee 4 Hols ent.'!$1:$19</definedName>
    <definedName name="_xlnm.Print_Titles" localSheetId="11">'Employee 5 Hols ent.'!$1:$19</definedName>
    <definedName name="_xlnm.Print_Titles" localSheetId="0">'Example Hols ent.'!$1:$19</definedName>
  </definedNames>
  <calcPr fullCalcOnLoad="1"/>
</workbook>
</file>

<file path=xl/comments1.xml><?xml version="1.0" encoding="utf-8"?>
<comments xmlns="http://schemas.openxmlformats.org/spreadsheetml/2006/main">
  <authors>
    <author> </author>
  </authors>
  <commentList>
    <comment ref="C5" authorId="0">
      <text>
        <r>
          <rPr>
            <b/>
            <sz val="8"/>
            <rFont val="Trebuchet MS"/>
            <family val="2"/>
          </rPr>
          <t>Employement start date</t>
        </r>
      </text>
    </comment>
    <comment ref="E20" authorId="0">
      <text>
        <r>
          <rPr>
            <b/>
            <sz val="8"/>
            <rFont val="Trebuchet MS"/>
            <family val="2"/>
          </rPr>
          <t>Number of hours worked in week</t>
        </r>
      </text>
    </comment>
    <comment ref="F19" authorId="0">
      <text>
        <r>
          <rPr>
            <b/>
            <sz val="8"/>
            <rFont val="Trebuchet MS"/>
            <family val="2"/>
          </rPr>
          <t>Hourly rate</t>
        </r>
      </text>
    </comment>
    <comment ref="C82" authorId="0">
      <text>
        <r>
          <rPr>
            <b/>
            <sz val="8"/>
            <rFont val="Trebuchet MS"/>
            <family val="2"/>
          </rPr>
          <t>The cost of the holiday leave</t>
        </r>
      </text>
    </comment>
    <comment ref="E72" authorId="0">
      <text>
        <r>
          <rPr>
            <b/>
            <sz val="8"/>
            <rFont val="Trebuchet MS"/>
            <family val="2"/>
          </rPr>
          <t>Total hours worked during holiday year</t>
        </r>
      </text>
    </comment>
    <comment ref="E78" authorId="0">
      <text>
        <r>
          <rPr>
            <b/>
            <sz val="8"/>
            <rFont val="Trebuchet MS"/>
            <family val="2"/>
          </rPr>
          <t>Holiday entitlement due in hours during holiday year</t>
        </r>
      </text>
    </comment>
    <comment ref="C3" authorId="0">
      <text>
        <r>
          <rPr>
            <b/>
            <sz val="8"/>
            <rFont val="Trebuchet MS"/>
            <family val="2"/>
          </rPr>
          <t>Enter employee name</t>
        </r>
      </text>
    </comment>
  </commentList>
</comments>
</file>

<file path=xl/comments2.xml><?xml version="1.0" encoding="utf-8"?>
<comments xmlns="http://schemas.openxmlformats.org/spreadsheetml/2006/main">
  <authors>
    <author> </author>
  </authors>
  <commentList>
    <comment ref="A19" authorId="0">
      <text>
        <r>
          <rPr>
            <b/>
            <sz val="8"/>
            <rFont val="Trebuchet MS"/>
            <family val="2"/>
          </rPr>
          <t>First day of Holiday</t>
        </r>
      </text>
    </comment>
    <comment ref="B19" authorId="0">
      <text>
        <r>
          <rPr>
            <b/>
            <sz val="8"/>
            <rFont val="Trebuchet MS"/>
            <family val="2"/>
          </rPr>
          <t>Last day of Holiday</t>
        </r>
      </text>
    </comment>
    <comment ref="E32" authorId="0">
      <text>
        <r>
          <rPr>
            <b/>
            <sz val="8"/>
            <rFont val="Tahoma"/>
            <family val="2"/>
          </rPr>
          <t>Remaining holiday hours for year</t>
        </r>
      </text>
    </comment>
    <comment ref="E19" authorId="0">
      <text>
        <r>
          <rPr>
            <b/>
            <sz val="8"/>
            <rFont val="Trebuchet MS"/>
            <family val="2"/>
          </rPr>
          <t>Holiday hours taken</t>
        </r>
      </text>
    </comment>
  </commentList>
</comments>
</file>

<file path=xl/sharedStrings.xml><?xml version="1.0" encoding="utf-8"?>
<sst xmlns="http://schemas.openxmlformats.org/spreadsheetml/2006/main" count="568" uniqueCount="102">
  <si>
    <t>The Personal Assistant’s name is:</t>
  </si>
  <si>
    <t>to</t>
  </si>
  <si>
    <t>1:</t>
  </si>
  <si>
    <t>2:</t>
  </si>
  <si>
    <t>3:</t>
  </si>
  <si>
    <t>4:</t>
  </si>
  <si>
    <t>5:</t>
  </si>
  <si>
    <t>6:</t>
  </si>
  <si>
    <t>7:</t>
  </si>
  <si>
    <t>8:</t>
  </si>
  <si>
    <t>9:</t>
  </si>
  <si>
    <t>12:</t>
  </si>
  <si>
    <t>13:</t>
  </si>
  <si>
    <t>11:</t>
  </si>
  <si>
    <t>10:</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</si>
  <si>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</si>
  <si>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</si>
  <si>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</si>
  <si>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</si>
  <si>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</si>
  <si>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</si>
  <si>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</si>
  <si>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</si>
  <si>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</si>
  <si>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</si>
  <si>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</si>
  <si>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</si>
  <si>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</si>
  <si>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</si>
  <si>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</si>
  <si>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</si>
  <si>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</si>
  <si>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</si>
  <si>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</si>
  <si>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</si>
  <si>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</si>
  <si>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</si>
  <si>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</si>
  <si>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</si>
  <si>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</si>
  <si>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</si>
  <si>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</si>
  <si>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</si>
  <si>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</si>
  <si>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</si>
  <si>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</si>
  <si>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</si>
  <si>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</si>
  <si>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</si>
  <si>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</si>
  <si>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</si>
  <si>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</si>
  <si>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</si>
  <si>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</si>
  <si>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NUMBER OF HOURS WORKED (taken from timesheets)</t>
  </si>
  <si>
    <t>TOTAL HOURS IN 52 WEEK PERIOD</t>
  </si>
  <si>
    <t>Please make sure that there is enough in your budget to pay for this.</t>
  </si>
  <si>
    <t>Hourly Rate</t>
  </si>
  <si>
    <t>You need to keep separate and accurate records of any holiday taken by your PA s and inform your payroll service of when  </t>
  </si>
  <si>
    <t>this is to be paid. </t>
  </si>
  <si>
    <t>HOLIDAY COST</t>
  </si>
  <si>
    <t>The holiday year which this sheet covers, runs from:</t>
  </si>
  <si>
    <t>Employment start date:</t>
  </si>
  <si>
    <t>£</t>
  </si>
  <si>
    <t>HOLIDAY CALCULATOR FOR VARIABLE / CASUAL / ZERO HOURS STAFF</t>
  </si>
  <si>
    <t>DATE: Week Ending Date (This is always a Sunday)</t>
  </si>
  <si>
    <t>Holiday Dates</t>
  </si>
  <si>
    <t>From</t>
  </si>
  <si>
    <t>To</t>
  </si>
  <si>
    <t>Holiday Remaining</t>
  </si>
  <si>
    <t>HOLIDAY RECORD FORM FOR VARIABLE / CASUAL / ZERO HOURS STAFF</t>
  </si>
  <si>
    <t>John Smith</t>
  </si>
  <si>
    <t>Number of Holiday Hours Taken</t>
  </si>
  <si>
    <t>Total Holiday Allowance for year</t>
  </si>
  <si>
    <r>
      <t xml:space="preserve">Holiday pay should only be paid </t>
    </r>
    <r>
      <rPr>
        <b/>
        <u val="single"/>
        <sz val="11"/>
        <color indexed="8"/>
        <rFont val="Trebuchet MS"/>
        <family val="2"/>
      </rPr>
      <t>when</t>
    </r>
    <r>
      <rPr>
        <b/>
        <sz val="11"/>
        <color indexed="8"/>
        <rFont val="Trebuchet MS"/>
        <family val="2"/>
      </rPr>
      <t xml:space="preserve"> the holiday is actually taken.</t>
    </r>
  </si>
  <si>
    <t>If you use a payroll service you will need to inform them of when the holiday is to be paid. </t>
  </si>
  <si>
    <t>How to use the holiday calculation spreadsheet for employees with Variable/Casual/Zero hours</t>
  </si>
  <si>
    <t>You can only enter data into the yellow highlighted fields.</t>
  </si>
  <si>
    <t>Enter each hourly rate that you pay the PA.</t>
  </si>
  <si>
    <t>On the next sheet you can record the PA’s holidays taken during the year.</t>
  </si>
  <si>
    <t>Do the above for each PA that you have on a separate sheet.</t>
  </si>
  <si>
    <r>
      <t xml:space="preserve">HOLIDAY COST </t>
    </r>
    <r>
      <rPr>
        <sz val="11"/>
        <color indexed="8"/>
        <rFont val="Trebuchet MS"/>
        <family val="2"/>
      </rPr>
      <t>(NB This cost does not include employer's National Insurance).</t>
    </r>
  </si>
  <si>
    <r>
      <t xml:space="preserve">HOLIDAY COST </t>
    </r>
    <r>
      <rPr>
        <sz val="11"/>
        <color indexed="8"/>
        <rFont val="Trebuchet MS"/>
        <family val="2"/>
      </rPr>
      <t>(NB This cost does not include employer's National Insurance)</t>
    </r>
  </si>
  <si>
    <t xml:space="preserve">This document is to show how much holiday allowance is accruing as the hours are worked. This calculation is based on the </t>
  </si>
  <si>
    <t xml:space="preserve">statutory minimum of 5.6 weeks per year. For every hour worked, the holiday allowance is calculated at the rate of 12.07%.  </t>
  </si>
  <si>
    <t>(dd/mm/yy)</t>
  </si>
  <si>
    <r>
      <t xml:space="preserve">Employment start date: </t>
    </r>
    <r>
      <rPr>
        <b/>
        <sz val="9"/>
        <color indexed="8"/>
        <rFont val="Trebuchet MS"/>
        <family val="2"/>
      </rPr>
      <t>(dd/mm/yy)</t>
    </r>
  </si>
  <si>
    <t>HOLIDAY ALLOWANCE ACCRUED</t>
  </si>
  <si>
    <t>TOTAL HOURS WORKED IN 52 WEEK PERIOD</t>
  </si>
  <si>
    <t>Enter your Personal Assistant’s name.  This is now their holiday record sheet for that year, so do remember to keep it updated.</t>
  </si>
  <si>
    <t>Enter the PA’s first day of work as per their employment contract.</t>
  </si>
  <si>
    <t xml:space="preserve">so that all your PA s have their holiday year starting at the same time.  Some employers find this easier to manage.  </t>
  </si>
  <si>
    <t>Enter the last day of the holiday year. This will be 1 year later than the start date. If your PA leaves your employment during the year then overtype this date with their last day of work.</t>
  </si>
  <si>
    <t xml:space="preserve">Next to the week commencing date on the spreadsheet enter the number of hours worked that week under each hourly rate that the employee works. If your PA does not work that week, leave it blank.  </t>
  </si>
  <si>
    <t>The spreadsheet will now automatically calculate the holiday entitlement that they have accrued so far for the year. This will increase throughout the year as you enter more hours when they are worked.</t>
  </si>
  <si>
    <t>Every time your PA has requested holiday and you have agreed this, enter the holiday dates and how many hours they are taking at the correct hourly rate. Every time you enter any holiday that has been taken,</t>
  </si>
  <si>
    <t>their balance will reduce. By the time you reach the end of the holiday year, this balance should be zero as you need to make sure your PA has taken all their accrued holiday entitlement by this date.</t>
  </si>
  <si>
    <t xml:space="preserve">If a PA leaves your employment during the year, any outstanding holiday that has not been taken needs to be paid to them.  </t>
  </si>
  <si>
    <t>N.B.</t>
  </si>
  <si>
    <t xml:space="preserve">The spreadsheets round up the holiday entitlement to the nearest quarter of an hour.  </t>
  </si>
  <si>
    <r>
      <t>Enter the PA’s start date for the holiday year. This will normally be their first day of work although you can choose different dates e.g. January 1</t>
    </r>
    <r>
      <rPr>
        <vertAlign val="superscript"/>
        <sz val="12"/>
        <color indexed="8"/>
        <rFont val="Trebuchet MS"/>
        <family val="2"/>
      </rPr>
      <t>st</t>
    </r>
    <r>
      <rPr>
        <sz val="12"/>
        <color indexed="8"/>
        <rFont val="Trebuchet MS"/>
        <family val="2"/>
      </rPr>
      <t xml:space="preserve"> or April 6</t>
    </r>
    <r>
      <rPr>
        <vertAlign val="superscript"/>
        <sz val="12"/>
        <color indexed="8"/>
        <rFont val="Trebuchet MS"/>
        <family val="2"/>
      </rPr>
      <t>th</t>
    </r>
    <r>
      <rPr>
        <sz val="12"/>
        <color indexed="8"/>
        <rFont val="Trebuchet MS"/>
        <family val="2"/>
      </rPr>
      <t xml:space="preserve"> etc </t>
    </r>
  </si>
  <si>
    <t>Total hours worked in 52 week period multiplied by 12.07%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</si>
</sst>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809]dd\ mmmm\ yyyy"/>
  </numFmts>
  <fonts count="59">
    <font>
      <sz val="11"/>
      <color theme="1"/>
      <name val="Calibri"/>
      <family val="2"/>
    </font>
    <font>
      <sz val="11"/>
      <color indexed="8"/>
      <name val="Calibri"/>
      <family val="2"/>
    </font>
    <font>
      <b/>
      <sz val="8"/>
      <name val="Tahoma"/>
      <family val="2"/>
    </font>
    <font>
      <b/>
      <u val="single"/>
      <sz val="11"/>
      <color indexed="8"/>
      <name val="Trebuchet MS"/>
      <family val="2"/>
    </font>
    <font>
      <b/>
      <sz val="11"/>
      <color indexed="8"/>
      <name val="Trebuchet MS"/>
      <family val="2"/>
    </font>
    <font>
      <b/>
      <sz val="8"/>
      <name val="Trebuchet MS"/>
      <family val="2"/>
    </font>
    <font>
      <sz val="11"/>
      <color indexed="8"/>
      <name val="Trebuchet MS"/>
      <family val="2"/>
    </font>
    <font>
      <b/>
      <sz val="9"/>
      <color indexed="8"/>
      <name val="Trebuchet MS"/>
      <family val="2"/>
    </font>
    <font>
      <sz val="12"/>
      <color indexed="8"/>
      <name val="Trebuchet MS"/>
      <family val="2"/>
    </font>
    <font>
      <sz val="11"/>
      <name val="Trebuchet MS"/>
      <family val="2"/>
    </font>
    <font>
      <vertAlign val="superscript"/>
      <sz val="12"/>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Trebuchet MS"/>
      <family val="2"/>
    </font>
    <font>
      <sz val="11"/>
      <color indexed="9"/>
      <name val="Trebuchet MS"/>
      <family val="2"/>
    </font>
    <font>
      <b/>
      <sz val="13"/>
      <color indexed="8"/>
      <name val="Trebuchet MS"/>
      <family val="2"/>
    </font>
    <font>
      <sz val="9"/>
      <color indexed="8"/>
      <name val="Trebuchet MS"/>
      <family val="2"/>
    </font>
    <font>
      <b/>
      <u val="single"/>
      <sz val="16"/>
      <color indexed="8"/>
      <name val="Trebuchet MS"/>
      <family val="2"/>
    </font>
    <font>
      <sz val="10"/>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u val="single"/>
      <sz val="12"/>
      <color theme="1"/>
      <name val="Trebuchet MS"/>
      <family val="2"/>
    </font>
    <font>
      <b/>
      <sz val="11"/>
      <color theme="1"/>
      <name val="Trebuchet MS"/>
      <family val="2"/>
    </font>
    <font>
      <sz val="11"/>
      <color theme="0"/>
      <name val="Trebuchet MS"/>
      <family val="2"/>
    </font>
    <font>
      <b/>
      <sz val="13"/>
      <color theme="1"/>
      <name val="Trebuchet MS"/>
      <family val="2"/>
    </font>
    <font>
      <sz val="12"/>
      <color theme="1"/>
      <name val="Trebuchet MS"/>
      <family val="2"/>
    </font>
    <font>
      <sz val="9"/>
      <color theme="1"/>
      <name val="Trebuchet MS"/>
      <family val="2"/>
    </font>
    <font>
      <b/>
      <u val="single"/>
      <sz val="16"/>
      <color theme="1"/>
      <name val="Trebuchet MS"/>
      <family val="2"/>
    </font>
    <font>
      <sz val="10"/>
      <color theme="1"/>
      <name val="Trebuchet MS"/>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right/>
      <top style="thin"/>
      <bottom style="thin"/>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4">
    <xf numFmtId="0" fontId="0" fillId="0" borderId="0" xfId="0" applyFont="1" applyAlignment="1">
      <alignment/>
    </xf>
    <xf numFmtId="0" fontId="49" fillId="0" borderId="0" xfId="0" applyFont="1" applyAlignment="1" applyProtection="1">
      <alignment/>
      <protection/>
    </xf>
    <xf numFmtId="0" fontId="50" fillId="0" borderId="0" xfId="0" applyFont="1" applyAlignment="1" applyProtection="1">
      <alignment horizontal="center"/>
      <protection/>
    </xf>
    <xf numFmtId="0" fontId="51" fillId="0" borderId="0" xfId="0" applyFont="1" applyFill="1" applyAlignment="1" applyProtection="1">
      <alignment/>
      <protection/>
    </xf>
    <xf numFmtId="0" fontId="49" fillId="0" borderId="0" xfId="0" applyFont="1" applyFill="1" applyAlignment="1" applyProtection="1">
      <alignment/>
      <protection/>
    </xf>
    <xf numFmtId="0" fontId="49" fillId="0" borderId="0" xfId="0" applyNumberFormat="1" applyFont="1" applyFill="1" applyAlignment="1" applyProtection="1">
      <alignment/>
      <protection/>
    </xf>
    <xf numFmtId="14" fontId="49" fillId="0" borderId="0" xfId="0" applyNumberFormat="1" applyFont="1" applyFill="1" applyBorder="1" applyAlignment="1" applyProtection="1">
      <alignment/>
      <protection/>
    </xf>
    <xf numFmtId="0" fontId="49" fillId="0" borderId="0" xfId="0" applyFont="1" applyBorder="1" applyAlignment="1" applyProtection="1">
      <alignment/>
      <protection/>
    </xf>
    <xf numFmtId="14" fontId="49" fillId="0" borderId="0" xfId="0" applyNumberFormat="1" applyFont="1" applyFill="1" applyBorder="1" applyAlignment="1" applyProtection="1">
      <alignment horizontal="center"/>
      <protection/>
    </xf>
    <xf numFmtId="0" fontId="49" fillId="0" borderId="0" xfId="0" applyFont="1" applyFill="1" applyBorder="1" applyAlignment="1" applyProtection="1">
      <alignment horizontal="center"/>
      <protection/>
    </xf>
    <xf numFmtId="0" fontId="51" fillId="0" borderId="0" xfId="0" applyFont="1" applyAlignment="1" applyProtection="1">
      <alignment/>
      <protection/>
    </xf>
    <xf numFmtId="14" fontId="49" fillId="0" borderId="0" xfId="0" applyNumberFormat="1" applyFont="1" applyFill="1" applyAlignment="1" applyProtection="1">
      <alignment/>
      <protection/>
    </xf>
    <xf numFmtId="0" fontId="52" fillId="0" borderId="0" xfId="0" applyFont="1" applyFill="1" applyAlignment="1" applyProtection="1">
      <alignment/>
      <protection/>
    </xf>
    <xf numFmtId="0" fontId="51" fillId="0" borderId="10" xfId="0" applyFont="1" applyFill="1" applyBorder="1" applyAlignment="1" applyProtection="1">
      <alignment horizontal="right"/>
      <protection/>
    </xf>
    <xf numFmtId="44" fontId="51" fillId="0" borderId="11" xfId="44" applyFont="1" applyFill="1" applyBorder="1" applyAlignment="1" applyProtection="1">
      <alignment horizontal="left"/>
      <protection/>
    </xf>
    <xf numFmtId="0" fontId="51" fillId="0" borderId="12" xfId="0" applyFont="1" applyFill="1" applyBorder="1" applyAlignment="1" applyProtection="1">
      <alignment horizontal="center"/>
      <protection/>
    </xf>
    <xf numFmtId="14" fontId="49" fillId="33" borderId="10" xfId="0" applyNumberFormat="1" applyFont="1" applyFill="1" applyBorder="1" applyAlignment="1" applyProtection="1">
      <alignment horizontal="center"/>
      <protection locked="0"/>
    </xf>
    <xf numFmtId="0" fontId="49" fillId="0" borderId="0" xfId="0" applyFont="1" applyAlignment="1" applyProtection="1">
      <alignment/>
      <protection locked="0"/>
    </xf>
    <xf numFmtId="0" fontId="49" fillId="33" borderId="10" xfId="0" applyFont="1" applyFill="1" applyBorder="1" applyAlignment="1" applyProtection="1">
      <alignment horizontal="center"/>
      <protection locked="0"/>
    </xf>
    <xf numFmtId="0" fontId="49" fillId="33" borderId="12" xfId="0" applyFont="1" applyFill="1" applyBorder="1" applyAlignment="1" applyProtection="1">
      <alignment horizontal="center"/>
      <protection locked="0"/>
    </xf>
    <xf numFmtId="0" fontId="49" fillId="0" borderId="0" xfId="0" applyNumberFormat="1" applyFont="1" applyAlignment="1" applyProtection="1">
      <alignment/>
      <protection/>
    </xf>
    <xf numFmtId="0" fontId="49" fillId="0" borderId="0" xfId="0" applyNumberFormat="1" applyFont="1" applyAlignment="1" applyProtection="1">
      <alignment/>
      <protection locked="0"/>
    </xf>
    <xf numFmtId="0" fontId="51" fillId="0" borderId="0" xfId="0" applyFont="1" applyFill="1" applyAlignment="1" applyProtection="1">
      <alignment horizontal="center"/>
      <protection/>
    </xf>
    <xf numFmtId="0" fontId="49" fillId="0" borderId="0" xfId="0" applyFont="1" applyAlignment="1">
      <alignment/>
    </xf>
    <xf numFmtId="0" fontId="53" fillId="0" borderId="0" xfId="0" applyFont="1" applyAlignment="1">
      <alignment horizontal="left"/>
    </xf>
    <xf numFmtId="0" fontId="54" fillId="0" borderId="0" xfId="0" applyFont="1" applyAlignment="1">
      <alignment/>
    </xf>
    <xf numFmtId="0" fontId="50" fillId="0" borderId="0" xfId="0" applyFont="1" applyAlignment="1" applyProtection="1">
      <alignment/>
      <protection/>
    </xf>
    <xf numFmtId="14" fontId="49" fillId="0" borderId="0" xfId="0" applyNumberFormat="1" applyFont="1" applyBorder="1" applyAlignment="1" applyProtection="1">
      <alignment/>
      <protection/>
    </xf>
    <xf numFmtId="0" fontId="51" fillId="0" borderId="0" xfId="0" applyFont="1" applyAlignment="1" applyProtection="1">
      <alignment horizontal="center"/>
      <protection/>
    </xf>
    <xf numFmtId="14" fontId="49" fillId="0" borderId="0" xfId="0" applyNumberFormat="1" applyFont="1" applyAlignment="1" applyProtection="1">
      <alignment/>
      <protection/>
    </xf>
    <xf numFmtId="0" fontId="52" fillId="0" borderId="0" xfId="0" applyNumberFormat="1" applyFont="1" applyAlignment="1" applyProtection="1">
      <alignment/>
      <protection/>
    </xf>
    <xf numFmtId="0" fontId="51" fillId="0" borderId="10" xfId="0" applyFont="1" applyBorder="1" applyAlignment="1" applyProtection="1">
      <alignment horizontal="right"/>
      <protection/>
    </xf>
    <xf numFmtId="44" fontId="51" fillId="33" borderId="11" xfId="44" applyFont="1" applyFill="1" applyBorder="1" applyAlignment="1" applyProtection="1">
      <alignment horizontal="left"/>
      <protection/>
    </xf>
    <xf numFmtId="165" fontId="51" fillId="33" borderId="11" xfId="0" applyNumberFormat="1" applyFont="1" applyFill="1" applyBorder="1" applyAlignment="1" applyProtection="1">
      <alignment horizontal="left"/>
      <protection/>
    </xf>
    <xf numFmtId="20" fontId="49" fillId="0" borderId="10" xfId="0" applyNumberFormat="1" applyFont="1" applyBorder="1" applyAlignment="1" applyProtection="1" quotePrefix="1">
      <alignment/>
      <protection/>
    </xf>
    <xf numFmtId="164" fontId="49" fillId="0" borderId="11" xfId="0" applyNumberFormat="1" applyFont="1" applyBorder="1" applyAlignment="1" applyProtection="1" quotePrefix="1">
      <alignment horizontal="left"/>
      <protection/>
    </xf>
    <xf numFmtId="0" fontId="9" fillId="0" borderId="0" xfId="0" applyFont="1" applyAlignment="1" applyProtection="1">
      <alignment/>
      <protection/>
    </xf>
    <xf numFmtId="0" fontId="52" fillId="0" borderId="0" xfId="0" applyFont="1" applyAlignment="1" applyProtection="1">
      <alignment/>
      <protection/>
    </xf>
    <xf numFmtId="0" fontId="51" fillId="0" borderId="10" xfId="0" applyFont="1" applyBorder="1" applyAlignment="1" applyProtection="1">
      <alignment/>
      <protection/>
    </xf>
    <xf numFmtId="0" fontId="51" fillId="0" borderId="11" xfId="0" applyFont="1" applyBorder="1" applyAlignment="1" applyProtection="1">
      <alignment/>
      <protection/>
    </xf>
    <xf numFmtId="0" fontId="49" fillId="0" borderId="13" xfId="0" applyFont="1" applyBorder="1" applyAlignment="1" applyProtection="1">
      <alignment/>
      <protection/>
    </xf>
    <xf numFmtId="0" fontId="49" fillId="0" borderId="10" xfId="0" applyFont="1" applyFill="1" applyBorder="1" applyAlignment="1" applyProtection="1">
      <alignment vertical="center"/>
      <protection/>
    </xf>
    <xf numFmtId="0" fontId="49" fillId="0" borderId="14" xfId="0" applyFont="1" applyFill="1" applyBorder="1" applyAlignment="1" applyProtection="1">
      <alignment vertical="center"/>
      <protection/>
    </xf>
    <xf numFmtId="0" fontId="49" fillId="0" borderId="1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15" xfId="0" applyFont="1" applyBorder="1" applyAlignment="1" applyProtection="1">
      <alignment/>
      <protection/>
    </xf>
    <xf numFmtId="2" fontId="49" fillId="0" borderId="10" xfId="0" applyNumberFormat="1" applyFont="1" applyFill="1" applyBorder="1" applyAlignment="1" applyProtection="1">
      <alignment vertical="center"/>
      <protection/>
    </xf>
    <xf numFmtId="2" fontId="49" fillId="0" borderId="14" xfId="0" applyNumberFormat="1" applyFont="1" applyFill="1" applyBorder="1" applyAlignment="1" applyProtection="1">
      <alignment vertical="center"/>
      <protection/>
    </xf>
    <xf numFmtId="2" fontId="49" fillId="0" borderId="10" xfId="0" applyNumberFormat="1" applyFont="1" applyBorder="1" applyAlignment="1" applyProtection="1">
      <alignment vertical="center"/>
      <protection/>
    </xf>
    <xf numFmtId="2" fontId="49" fillId="0" borderId="14" xfId="0" applyNumberFormat="1" applyFont="1" applyBorder="1" applyAlignment="1" applyProtection="1">
      <alignment vertical="center"/>
      <protection/>
    </xf>
    <xf numFmtId="0" fontId="51" fillId="0" borderId="16" xfId="0" applyFont="1" applyBorder="1" applyAlignment="1" applyProtection="1">
      <alignment/>
      <protection/>
    </xf>
    <xf numFmtId="0" fontId="49" fillId="0" borderId="0" xfId="0" applyFont="1" applyBorder="1" applyAlignment="1" applyProtection="1">
      <alignment/>
      <protection/>
    </xf>
    <xf numFmtId="0" fontId="49" fillId="0" borderId="17" xfId="0" applyNumberFormat="1" applyFont="1" applyBorder="1" applyAlignment="1" applyProtection="1">
      <alignment/>
      <protection/>
    </xf>
    <xf numFmtId="0" fontId="49" fillId="0" borderId="18" xfId="0" applyFont="1" applyBorder="1" applyAlignment="1" applyProtection="1">
      <alignment/>
      <protection/>
    </xf>
    <xf numFmtId="0" fontId="49" fillId="0" borderId="17" xfId="0" applyFont="1" applyBorder="1" applyAlignment="1" applyProtection="1">
      <alignment/>
      <protection/>
    </xf>
    <xf numFmtId="0" fontId="49" fillId="0" borderId="17" xfId="0" applyFont="1" applyFill="1" applyBorder="1" applyAlignment="1" applyProtection="1">
      <alignment/>
      <protection/>
    </xf>
    <xf numFmtId="0" fontId="49" fillId="0" borderId="19" xfId="0" applyNumberFormat="1" applyFont="1" applyBorder="1" applyAlignment="1" applyProtection="1">
      <alignment/>
      <protection/>
    </xf>
    <xf numFmtId="0" fontId="49" fillId="0" borderId="20" xfId="0" applyFont="1" applyBorder="1" applyAlignment="1" applyProtection="1">
      <alignment/>
      <protection/>
    </xf>
    <xf numFmtId="2" fontId="52" fillId="0" borderId="0" xfId="0" applyNumberFormat="1" applyFont="1" applyAlignment="1" applyProtection="1">
      <alignment/>
      <protection/>
    </xf>
    <xf numFmtId="0" fontId="51" fillId="0" borderId="0" xfId="0" applyFont="1" applyBorder="1" applyAlignment="1" applyProtection="1">
      <alignment horizontal="center" vertical="center"/>
      <protection/>
    </xf>
    <xf numFmtId="0" fontId="51" fillId="0" borderId="0" xfId="0" applyNumberFormat="1" applyFont="1" applyAlignment="1" applyProtection="1">
      <alignment/>
      <protection/>
    </xf>
    <xf numFmtId="14" fontId="49" fillId="33" borderId="21" xfId="0" applyNumberFormat="1" applyFont="1" applyFill="1" applyBorder="1" applyAlignment="1" applyProtection="1">
      <alignment horizontal="center"/>
      <protection locked="0"/>
    </xf>
    <xf numFmtId="0" fontId="49" fillId="33" borderId="21" xfId="0" applyFont="1" applyFill="1" applyBorder="1" applyAlignment="1" applyProtection="1">
      <alignment horizontal="center"/>
      <protection locked="0"/>
    </xf>
    <xf numFmtId="14" fontId="49" fillId="0" borderId="0" xfId="0" applyNumberFormat="1" applyFont="1" applyAlignment="1" applyProtection="1">
      <alignment/>
      <protection locked="0"/>
    </xf>
    <xf numFmtId="44" fontId="51" fillId="33" borderId="11" xfId="44" applyFont="1" applyFill="1" applyBorder="1" applyAlignment="1" applyProtection="1">
      <alignment horizontal="left"/>
      <protection locked="0"/>
    </xf>
    <xf numFmtId="0" fontId="52" fillId="0" borderId="0" xfId="0" applyFont="1" applyBorder="1" applyAlignment="1" applyProtection="1">
      <alignment/>
      <protection/>
    </xf>
    <xf numFmtId="0" fontId="52" fillId="0" borderId="17" xfId="0" applyFont="1" applyBorder="1" applyAlignment="1" applyProtection="1">
      <alignment/>
      <protection/>
    </xf>
    <xf numFmtId="0" fontId="52" fillId="0" borderId="17" xfId="0" applyFont="1" applyFill="1" applyBorder="1" applyAlignment="1" applyProtection="1">
      <alignment/>
      <protection/>
    </xf>
    <xf numFmtId="8" fontId="51" fillId="33" borderId="11" xfId="44" applyNumberFormat="1" applyFont="1" applyFill="1" applyBorder="1" applyAlignment="1" applyProtection="1">
      <alignment horizontal="left"/>
      <protection locked="0"/>
    </xf>
    <xf numFmtId="165" fontId="51" fillId="33" borderId="11" xfId="0" applyNumberFormat="1" applyFont="1" applyFill="1" applyBorder="1" applyAlignment="1" applyProtection="1">
      <alignment horizontal="left"/>
      <protection locked="0"/>
    </xf>
    <xf numFmtId="0" fontId="51" fillId="0" borderId="10" xfId="0" applyFont="1" applyBorder="1" applyAlignment="1" applyProtection="1">
      <alignment horizontal="right"/>
      <protection locked="0"/>
    </xf>
    <xf numFmtId="0" fontId="55" fillId="0" borderId="0" xfId="0" applyFont="1" applyAlignment="1" applyProtection="1">
      <alignment horizontal="right"/>
      <protection/>
    </xf>
    <xf numFmtId="0" fontId="55" fillId="0" borderId="0" xfId="0" applyFont="1" applyFill="1" applyAlignment="1" applyProtection="1">
      <alignment/>
      <protection/>
    </xf>
    <xf numFmtId="14" fontId="52" fillId="0" borderId="0" xfId="0" applyNumberFormat="1" applyFont="1" applyFill="1" applyAlignment="1" applyProtection="1">
      <alignment/>
      <protection/>
    </xf>
    <xf numFmtId="14" fontId="52" fillId="0" borderId="0" xfId="0" applyNumberFormat="1" applyFont="1" applyAlignment="1" applyProtection="1">
      <alignment/>
      <protection/>
    </xf>
    <xf numFmtId="0" fontId="56" fillId="0" borderId="0" xfId="0" applyFont="1" applyAlignment="1">
      <alignment horizontal="center"/>
    </xf>
    <xf numFmtId="0" fontId="51" fillId="0" borderId="0" xfId="0" applyFont="1" applyBorder="1" applyAlignment="1" applyProtection="1">
      <alignment/>
      <protection/>
    </xf>
    <xf numFmtId="0" fontId="51" fillId="0" borderId="17" xfId="0" applyNumberFormat="1" applyFont="1" applyBorder="1" applyAlignment="1" applyProtection="1">
      <alignment/>
      <protection/>
    </xf>
    <xf numFmtId="0" fontId="57" fillId="0" borderId="13" xfId="0" applyFont="1" applyBorder="1" applyAlignment="1" applyProtection="1">
      <alignment/>
      <protection/>
    </xf>
    <xf numFmtId="0" fontId="53" fillId="0" borderId="0" xfId="0" applyFont="1" applyAlignment="1">
      <alignment horizontal="left" indent="2"/>
    </xf>
    <xf numFmtId="0" fontId="49" fillId="33" borderId="10" xfId="0" applyFont="1" applyFill="1" applyBorder="1" applyAlignment="1" applyProtection="1">
      <alignment horizontal="center"/>
      <protection/>
    </xf>
    <xf numFmtId="0" fontId="50" fillId="0" borderId="0" xfId="0" applyFont="1" applyAlignment="1" applyProtection="1">
      <alignment horizontal="center"/>
      <protection/>
    </xf>
    <xf numFmtId="14" fontId="49" fillId="33" borderId="10" xfId="0" applyNumberFormat="1" applyFont="1" applyFill="1" applyBorder="1" applyAlignment="1" applyProtection="1">
      <alignment horizontal="center"/>
      <protection/>
    </xf>
    <xf numFmtId="0" fontId="49" fillId="33" borderId="12" xfId="0" applyFont="1" applyFill="1" applyBorder="1" applyAlignment="1" applyProtection="1">
      <alignment horizontal="center"/>
      <protection/>
    </xf>
    <xf numFmtId="0" fontId="51" fillId="0" borderId="10" xfId="0" applyNumberFormat="1" applyFont="1" applyBorder="1" applyAlignment="1" applyProtection="1">
      <alignment horizontal="left"/>
      <protection/>
    </xf>
    <xf numFmtId="0" fontId="51" fillId="0" borderId="11" xfId="0" applyNumberFormat="1" applyFont="1" applyBorder="1" applyAlignment="1" applyProtection="1">
      <alignment horizontal="left"/>
      <protection/>
    </xf>
    <xf numFmtId="165" fontId="51" fillId="0" borderId="10" xfId="0" applyNumberFormat="1" applyFont="1" applyFill="1" applyBorder="1" applyAlignment="1" applyProtection="1">
      <alignment horizontal="center"/>
      <protection/>
    </xf>
    <xf numFmtId="165" fontId="51"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11" xfId="0" applyFont="1" applyBorder="1" applyAlignment="1" applyProtection="1">
      <alignment horizontal="center" vertical="center"/>
      <protection/>
    </xf>
    <xf numFmtId="2" fontId="51" fillId="0" borderId="22" xfId="0" applyNumberFormat="1" applyFont="1" applyFill="1" applyBorder="1" applyAlignment="1" applyProtection="1">
      <alignment horizontal="center" vertical="center"/>
      <protection/>
    </xf>
    <xf numFmtId="2" fontId="51" fillId="0" borderId="16" xfId="0" applyNumberFormat="1" applyFont="1" applyFill="1" applyBorder="1" applyAlignment="1" applyProtection="1">
      <alignment horizontal="center" vertical="center"/>
      <protection/>
    </xf>
    <xf numFmtId="2" fontId="51" fillId="0" borderId="17" xfId="0" applyNumberFormat="1" applyFont="1" applyFill="1" applyBorder="1" applyAlignment="1" applyProtection="1">
      <alignment horizontal="center" vertical="center"/>
      <protection/>
    </xf>
    <xf numFmtId="2" fontId="51" fillId="0" borderId="18" xfId="0" applyNumberFormat="1" applyFont="1" applyFill="1" applyBorder="1" applyAlignment="1" applyProtection="1">
      <alignment horizontal="center" vertical="center"/>
      <protection/>
    </xf>
    <xf numFmtId="2" fontId="51" fillId="0" borderId="19" xfId="0" applyNumberFormat="1" applyFont="1" applyFill="1" applyBorder="1" applyAlignment="1" applyProtection="1">
      <alignment horizontal="center" vertical="center"/>
      <protection/>
    </xf>
    <xf numFmtId="2" fontId="51" fillId="0" borderId="20" xfId="0" applyNumberFormat="1" applyFont="1" applyFill="1" applyBorder="1" applyAlignment="1" applyProtection="1">
      <alignment horizontal="center" vertical="center"/>
      <protection/>
    </xf>
    <xf numFmtId="2" fontId="51" fillId="0" borderId="22" xfId="0" applyNumberFormat="1" applyFont="1" applyBorder="1" applyAlignment="1" applyProtection="1">
      <alignment horizontal="center" vertical="center"/>
      <protection/>
    </xf>
    <xf numFmtId="2" fontId="51" fillId="0" borderId="16" xfId="0" applyNumberFormat="1" applyFont="1" applyBorder="1" applyAlignment="1" applyProtection="1">
      <alignment horizontal="center" vertical="center"/>
      <protection/>
    </xf>
    <xf numFmtId="2" fontId="51" fillId="0" borderId="17" xfId="0" applyNumberFormat="1" applyFont="1" applyBorder="1" applyAlignment="1" applyProtection="1">
      <alignment horizontal="center" vertical="center"/>
      <protection/>
    </xf>
    <xf numFmtId="2" fontId="51" fillId="0" borderId="18" xfId="0" applyNumberFormat="1" applyFont="1" applyBorder="1" applyAlignment="1" applyProtection="1">
      <alignment horizontal="center" vertical="center"/>
      <protection/>
    </xf>
    <xf numFmtId="2" fontId="51" fillId="0" borderId="19" xfId="0" applyNumberFormat="1" applyFont="1" applyBorder="1" applyAlignment="1" applyProtection="1">
      <alignment horizontal="center" vertical="center"/>
      <protection/>
    </xf>
    <xf numFmtId="2" fontId="51" fillId="0" borderId="20" xfId="0" applyNumberFormat="1" applyFont="1" applyBorder="1" applyAlignment="1" applyProtection="1">
      <alignment horizontal="center" vertical="center"/>
      <protection/>
    </xf>
    <xf numFmtId="0" fontId="49" fillId="33" borderId="10" xfId="0" applyFont="1" applyFill="1" applyBorder="1" applyAlignment="1" applyProtection="1">
      <alignment horizontal="center"/>
      <protection/>
    </xf>
    <xf numFmtId="0" fontId="49" fillId="33" borderId="11" xfId="0" applyFont="1" applyFill="1" applyBorder="1" applyAlignment="1" applyProtection="1">
      <alignment horizontal="center"/>
      <protection/>
    </xf>
    <xf numFmtId="0" fontId="50" fillId="0" borderId="0" xfId="0" applyFont="1" applyAlignment="1" applyProtection="1">
      <alignment horizontal="center"/>
      <protection/>
    </xf>
    <xf numFmtId="14" fontId="49" fillId="33" borderId="21" xfId="0" applyNumberFormat="1" applyFont="1" applyFill="1" applyBorder="1" applyAlignment="1" applyProtection="1">
      <alignment horizontal="center"/>
      <protection/>
    </xf>
    <xf numFmtId="0" fontId="49" fillId="33" borderId="21" xfId="0" applyFont="1" applyFill="1" applyBorder="1" applyAlignment="1" applyProtection="1">
      <alignment horizontal="center"/>
      <protection/>
    </xf>
    <xf numFmtId="0" fontId="51" fillId="0" borderId="22" xfId="0" applyFont="1" applyBorder="1" applyAlignment="1" applyProtection="1">
      <alignment horizontal="left"/>
      <protection/>
    </xf>
    <xf numFmtId="0" fontId="51" fillId="0" borderId="16" xfId="0" applyFont="1" applyBorder="1" applyAlignment="1" applyProtection="1">
      <alignment horizontal="left"/>
      <protection/>
    </xf>
    <xf numFmtId="0" fontId="51" fillId="0" borderId="19" xfId="0" applyFont="1" applyBorder="1" applyAlignment="1" applyProtection="1">
      <alignment horizontal="left"/>
      <protection/>
    </xf>
    <xf numFmtId="0" fontId="51" fillId="0" borderId="20" xfId="0" applyFont="1" applyBorder="1" applyAlignment="1" applyProtection="1">
      <alignment horizontal="left"/>
      <protection/>
    </xf>
    <xf numFmtId="0" fontId="51" fillId="0" borderId="10" xfId="0" applyFont="1" applyBorder="1" applyAlignment="1" applyProtection="1">
      <alignment horizontal="center"/>
      <protection/>
    </xf>
    <xf numFmtId="0" fontId="51" fillId="0" borderId="14" xfId="0" applyFont="1" applyBorder="1" applyAlignment="1" applyProtection="1">
      <alignment horizontal="center"/>
      <protection/>
    </xf>
    <xf numFmtId="0" fontId="51" fillId="0" borderId="11" xfId="0" applyFont="1" applyBorder="1" applyAlignment="1" applyProtection="1">
      <alignment horizontal="center"/>
      <protection/>
    </xf>
    <xf numFmtId="0" fontId="49" fillId="33" borderId="21" xfId="0" applyFont="1" applyFill="1" applyBorder="1" applyAlignment="1" applyProtection="1">
      <alignment horizontal="left"/>
      <protection locked="0"/>
    </xf>
    <xf numFmtId="14" fontId="49" fillId="33" borderId="21" xfId="0" applyNumberFormat="1" applyFont="1" applyFill="1" applyBorder="1" applyAlignment="1" applyProtection="1">
      <alignment horizontal="center"/>
      <protection locked="0"/>
    </xf>
    <xf numFmtId="0" fontId="51" fillId="0" borderId="10" xfId="0" applyNumberFormat="1" applyFont="1" applyBorder="1" applyAlignment="1" applyProtection="1">
      <alignment horizontal="center"/>
      <protection/>
    </xf>
    <xf numFmtId="0" fontId="51" fillId="0" borderId="11" xfId="0" applyNumberFormat="1" applyFont="1" applyBorder="1" applyAlignment="1" applyProtection="1">
      <alignment horizontal="center"/>
      <protection/>
    </xf>
    <xf numFmtId="2" fontId="51" fillId="0" borderId="10" xfId="0" applyNumberFormat="1" applyFont="1" applyBorder="1" applyAlignment="1" applyProtection="1">
      <alignment horizontal="center"/>
      <protection/>
    </xf>
    <xf numFmtId="0" fontId="51" fillId="0" borderId="10" xfId="0" applyFont="1" applyFill="1" applyBorder="1" applyAlignment="1" applyProtection="1">
      <alignment horizontal="center"/>
      <protection/>
    </xf>
    <xf numFmtId="0" fontId="51" fillId="0" borderId="11" xfId="0" applyFont="1" applyFill="1" applyBorder="1" applyAlignment="1" applyProtection="1">
      <alignment horizontal="center"/>
      <protection/>
    </xf>
    <xf numFmtId="2" fontId="51" fillId="0" borderId="10" xfId="0" applyNumberFormat="1" applyFont="1" applyFill="1" applyBorder="1" applyAlignment="1" applyProtection="1">
      <alignment horizontal="center"/>
      <protection/>
    </xf>
    <xf numFmtId="0" fontId="51" fillId="0" borderId="22" xfId="0" applyFont="1" applyFill="1" applyBorder="1" applyAlignment="1" applyProtection="1">
      <alignment horizontal="center"/>
      <protection/>
    </xf>
    <xf numFmtId="0" fontId="51" fillId="0" borderId="16" xfId="0" applyFont="1" applyFill="1" applyBorder="1" applyAlignment="1" applyProtection="1">
      <alignment horizontal="center"/>
      <protection/>
    </xf>
    <xf numFmtId="0" fontId="51" fillId="0" borderId="23" xfId="0" applyFont="1" applyFill="1" applyBorder="1" applyAlignment="1" applyProtection="1">
      <alignment horizontal="center"/>
      <protection/>
    </xf>
    <xf numFmtId="0" fontId="51" fillId="0" borderId="19" xfId="0" applyFont="1" applyFill="1" applyBorder="1" applyAlignment="1" applyProtection="1">
      <alignment horizontal="center"/>
      <protection/>
    </xf>
    <xf numFmtId="0" fontId="51" fillId="0" borderId="21" xfId="0" applyFont="1" applyFill="1" applyBorder="1" applyAlignment="1" applyProtection="1">
      <alignment horizontal="center"/>
      <protection/>
    </xf>
    <xf numFmtId="0" fontId="51" fillId="0" borderId="20" xfId="0" applyFont="1" applyFill="1" applyBorder="1" applyAlignment="1" applyProtection="1">
      <alignment horizontal="center"/>
      <protection/>
    </xf>
    <xf numFmtId="14" fontId="49" fillId="0" borderId="21" xfId="0" applyNumberFormat="1"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51" fillId="0" borderId="14" xfId="0" applyFont="1" applyFill="1" applyBorder="1" applyAlignment="1" applyProtection="1">
      <alignment horizontal="center"/>
      <protection/>
    </xf>
    <xf numFmtId="0" fontId="49" fillId="0" borderId="21" xfId="0" applyFont="1" applyFill="1" applyBorder="1" applyAlignment="1" applyProtection="1">
      <alignment horizontal="left"/>
      <protection/>
    </xf>
    <xf numFmtId="0" fontId="56" fillId="0" borderId="0" xfId="0" applyFont="1" applyAlignment="1">
      <alignment horizontal="center"/>
    </xf>
    <xf numFmtId="0" fontId="49" fillId="33" borderId="10" xfId="0" applyFont="1" applyFill="1" applyBorder="1" applyAlignment="1" applyProtection="1">
      <alignment horizontal="center"/>
      <protection locked="0"/>
    </xf>
    <xf numFmtId="0" fontId="49" fillId="33" borderId="11" xfId="0" applyFont="1" applyFill="1" applyBorder="1" applyAlignment="1" applyProtection="1">
      <alignment horizontal="center"/>
      <protection locked="0"/>
    </xf>
    <xf numFmtId="0" fontId="51" fillId="0" borderId="10" xfId="0" applyNumberFormat="1" applyFont="1" applyBorder="1" applyAlignment="1" applyProtection="1">
      <alignment horizontal="left" wrapText="1"/>
      <protection/>
    </xf>
    <xf numFmtId="0" fontId="51" fillId="0" borderId="11" xfId="0" applyNumberFormat="1" applyFont="1" applyBorder="1" applyAlignment="1" applyProtection="1">
      <alignment horizontal="left" wrapText="1"/>
      <protection/>
    </xf>
    <xf numFmtId="0" fontId="50" fillId="0" borderId="0" xfId="0" applyFont="1" applyAlignment="1" applyProtection="1">
      <alignment horizontal="center"/>
      <protection locked="0"/>
    </xf>
    <xf numFmtId="0" fontId="49" fillId="33" borderId="21" xfId="0" applyFont="1" applyFill="1" applyBorder="1" applyAlignment="1" applyProtection="1">
      <alignment horizontal="center"/>
      <protection locked="0"/>
    </xf>
    <xf numFmtId="0" fontId="51" fillId="0" borderId="10" xfId="0" applyFont="1" applyBorder="1" applyAlignment="1" applyProtection="1">
      <alignment horizontal="center"/>
      <protection locked="0"/>
    </xf>
    <xf numFmtId="0" fontId="51" fillId="0" borderId="14" xfId="0" applyFont="1" applyBorder="1" applyAlignment="1" applyProtection="1">
      <alignment horizontal="center"/>
      <protection locked="0"/>
    </xf>
    <xf numFmtId="0" fontId="51" fillId="0" borderId="11"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84"/>
  <sheetViews>
    <sheetView showGridLines="0" zoomScalePageLayoutView="70" workbookViewId="0" topLeftCell="A1">
      <selection activeCell="A1" sqref="A1:H1"/>
    </sheetView>
  </sheetViews>
  <sheetFormatPr defaultColWidth="9.140625" defaultRowHeight="15"/>
  <cols>
    <col min="1" max="1" width="3.7109375" style="20" customWidth="1"/>
    <col min="2" max="2" width="53.8515625" style="1" customWidth="1"/>
    <col min="3" max="3" width="13.00390625" style="1" bestFit="1" customWidth="1"/>
    <col min="4" max="4" width="10.140625" style="1" customWidth="1"/>
    <col min="5" max="5" width="13.00390625" style="1" bestFit="1" customWidth="1"/>
    <col min="6" max="6" width="10.140625" style="1" customWidth="1"/>
    <col min="7" max="7" width="13.00390625" style="1" bestFit="1" customWidth="1"/>
    <col min="8" max="8" width="10.140625" style="1" customWidth="1"/>
    <col min="9" max="10" width="9.140625" style="1" customWidth="1"/>
    <col min="11" max="11" width="10.7109375" style="1" bestFit="1" customWidth="1"/>
    <col min="12" max="16384" width="9.140625" style="1" customWidth="1"/>
  </cols>
  <sheetData>
    <row r="1" spans="1:9" ht="18">
      <c r="A1" s="106" t="s">
        <v>64</v>
      </c>
      <c r="B1" s="106"/>
      <c r="C1" s="106"/>
      <c r="D1" s="106"/>
      <c r="E1" s="106"/>
      <c r="F1" s="106"/>
      <c r="G1" s="106"/>
      <c r="H1" s="106"/>
      <c r="I1" s="26"/>
    </row>
    <row r="2" spans="1:9" ht="18">
      <c r="A2" s="2"/>
      <c r="B2" s="2"/>
      <c r="C2" s="2"/>
      <c r="D2" s="2"/>
      <c r="E2" s="2"/>
      <c r="F2" s="2"/>
      <c r="G2" s="2"/>
      <c r="H2" s="2"/>
      <c r="I2" s="26"/>
    </row>
    <row r="3" spans="1:7" ht="16.5">
      <c r="A3" s="10" t="s">
        <v>0</v>
      </c>
      <c r="B3" s="10"/>
      <c r="C3" s="116" t="s">
        <v>71</v>
      </c>
      <c r="D3" s="116"/>
      <c r="E3" s="116"/>
      <c r="F3" s="116"/>
      <c r="G3" s="116"/>
    </row>
    <row r="4" ht="16.5"/>
    <row r="5" spans="1:9" ht="16.5">
      <c r="A5" s="3" t="s">
        <v>86</v>
      </c>
      <c r="B5" s="10"/>
      <c r="C5" s="107">
        <v>40197</v>
      </c>
      <c r="D5" s="108"/>
      <c r="H5" s="27"/>
      <c r="I5" s="7"/>
    </row>
    <row r="6" spans="1:9" ht="16.5">
      <c r="A6" s="10"/>
      <c r="B6" s="10"/>
      <c r="C6" s="8"/>
      <c r="D6" s="9"/>
      <c r="E6" s="4"/>
      <c r="H6" s="27"/>
      <c r="I6" s="7"/>
    </row>
    <row r="7" spans="1:9" ht="16.5">
      <c r="A7" s="10" t="s">
        <v>83</v>
      </c>
      <c r="B7" s="10"/>
      <c r="C7" s="8"/>
      <c r="D7" s="9"/>
      <c r="H7" s="27"/>
      <c r="I7" s="7"/>
    </row>
    <row r="8" spans="1:9" ht="16.5">
      <c r="A8" s="10" t="s">
        <v>84</v>
      </c>
      <c r="B8" s="10"/>
      <c r="C8" s="8"/>
      <c r="D8" s="9"/>
      <c r="E8" s="4"/>
      <c r="H8" s="27"/>
      <c r="I8" s="7"/>
    </row>
    <row r="9" spans="1:9" ht="16.5">
      <c r="A9" s="10"/>
      <c r="B9" s="10"/>
      <c r="C9" s="8"/>
      <c r="D9" s="9"/>
      <c r="E9" s="4"/>
      <c r="H9" s="27"/>
      <c r="I9" s="7"/>
    </row>
    <row r="10" spans="1:9" ht="16.5">
      <c r="A10" s="10" t="s">
        <v>74</v>
      </c>
      <c r="B10" s="10"/>
      <c r="C10" s="8"/>
      <c r="D10" s="9"/>
      <c r="E10" s="4"/>
      <c r="I10" s="7"/>
    </row>
    <row r="11" spans="1:9" ht="16.5">
      <c r="A11" s="10"/>
      <c r="B11" s="10"/>
      <c r="C11" s="8"/>
      <c r="D11" s="9"/>
      <c r="E11" s="4"/>
      <c r="H11" s="27"/>
      <c r="I11" s="7"/>
    </row>
    <row r="12" spans="1:9" ht="16.5">
      <c r="A12" s="10" t="s">
        <v>58</v>
      </c>
      <c r="B12" s="10"/>
      <c r="C12" s="8"/>
      <c r="D12" s="9"/>
      <c r="E12" s="4"/>
      <c r="H12" s="27"/>
      <c r="I12" s="7"/>
    </row>
    <row r="13" spans="1:9" ht="16.5">
      <c r="A13" s="10" t="s">
        <v>59</v>
      </c>
      <c r="B13" s="10"/>
      <c r="C13" s="8"/>
      <c r="D13" s="9"/>
      <c r="E13" s="4"/>
      <c r="H13" s="27"/>
      <c r="I13" s="7"/>
    </row>
    <row r="14" spans="3:7" ht="16.5">
      <c r="C14" s="4"/>
      <c r="D14" s="4"/>
      <c r="E14" s="4"/>
      <c r="F14" s="4"/>
      <c r="G14" s="4"/>
    </row>
    <row r="15" spans="1:41" s="17" customFormat="1" ht="16.5">
      <c r="A15" s="10" t="s">
        <v>61</v>
      </c>
      <c r="B15" s="10"/>
      <c r="C15" s="72" t="s">
        <v>85</v>
      </c>
      <c r="D15" s="107">
        <v>40293</v>
      </c>
      <c r="E15" s="107"/>
      <c r="F15" s="28" t="s">
        <v>1</v>
      </c>
      <c r="G15" s="117">
        <v>40657</v>
      </c>
      <c r="H15" s="117"/>
      <c r="I15" s="7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6" ht="14.25" hidden="1">
      <c r="A16" s="10"/>
      <c r="B16" s="29"/>
      <c r="D16" s="1">
        <f>WEEKDAY(D15,2)</f>
        <v>7</v>
      </c>
      <c r="E16" s="1" t="str">
        <f>CHOOSE(D16,"Mon","Tue","Wed","Thu","Fri","Sat","Sun")</f>
        <v>Sun</v>
      </c>
      <c r="F16" s="29"/>
    </row>
    <row r="17" spans="3:7" ht="20.25" customHeight="1">
      <c r="C17" s="30"/>
      <c r="D17" s="30">
        <f>D15</f>
        <v>40293</v>
      </c>
      <c r="F17" s="30"/>
      <c r="G17" s="30">
        <f>G15</f>
        <v>40657</v>
      </c>
    </row>
    <row r="18" spans="1:8" ht="16.5">
      <c r="A18" s="109" t="s">
        <v>65</v>
      </c>
      <c r="B18" s="110"/>
      <c r="C18" s="113" t="s">
        <v>54</v>
      </c>
      <c r="D18" s="114"/>
      <c r="E18" s="114"/>
      <c r="F18" s="114"/>
      <c r="G18" s="114"/>
      <c r="H18" s="115"/>
    </row>
    <row r="19" spans="1:8" ht="16.5">
      <c r="A19" s="111"/>
      <c r="B19" s="112"/>
      <c r="C19" s="31" t="s">
        <v>57</v>
      </c>
      <c r="D19" s="32">
        <v>6</v>
      </c>
      <c r="E19" s="31" t="s">
        <v>57</v>
      </c>
      <c r="F19" s="33">
        <v>7</v>
      </c>
      <c r="G19" s="31" t="s">
        <v>57</v>
      </c>
      <c r="H19" s="33" t="s">
        <v>63</v>
      </c>
    </row>
    <row r="20" spans="1:8" ht="26.25" customHeight="1">
      <c r="A20" s="34" t="s">
        <v>2</v>
      </c>
      <c r="B20" s="35">
        <f>IF(D15=0," ",CHOOSE($D$16,$D$15+6,$D$15+5,$D$15+4,$D$15+3,$D$15+2,$D$15+1,$D$15,$D$15+6))</f>
        <v>40293</v>
      </c>
      <c r="C20" s="104">
        <v>5</v>
      </c>
      <c r="D20" s="105"/>
      <c r="E20" s="104">
        <v>1</v>
      </c>
      <c r="F20" s="105"/>
      <c r="G20" s="104"/>
      <c r="H20" s="105"/>
    </row>
    <row r="21" spans="1:8" ht="26.25" customHeight="1">
      <c r="A21" s="34" t="s">
        <v>3</v>
      </c>
      <c r="B21" s="35">
        <f>IF($D$15=0," ",B20+7)</f>
        <v>40300</v>
      </c>
      <c r="C21" s="104">
        <v>2</v>
      </c>
      <c r="D21" s="105"/>
      <c r="E21" s="104">
        <v>2</v>
      </c>
      <c r="F21" s="105"/>
      <c r="G21" s="104"/>
      <c r="H21" s="105"/>
    </row>
    <row r="22" spans="1:11" ht="26.25" customHeight="1">
      <c r="A22" s="34" t="s">
        <v>4</v>
      </c>
      <c r="B22" s="35">
        <f aca="true" t="shared" si="0" ref="B22:B71">IF($D$15=0," ",B21+7)</f>
        <v>40307</v>
      </c>
      <c r="C22" s="104">
        <v>10</v>
      </c>
      <c r="D22" s="105"/>
      <c r="E22" s="104">
        <v>1</v>
      </c>
      <c r="F22" s="105"/>
      <c r="G22" s="104"/>
      <c r="H22" s="105"/>
      <c r="K22" s="29"/>
    </row>
    <row r="23" spans="1:11" ht="26.25" customHeight="1">
      <c r="A23" s="34" t="s">
        <v>5</v>
      </c>
      <c r="B23" s="35">
        <f t="shared" si="0"/>
        <v>40314</v>
      </c>
      <c r="C23" s="104">
        <v>8</v>
      </c>
      <c r="D23" s="105"/>
      <c r="E23" s="104">
        <v>1</v>
      </c>
      <c r="F23" s="105"/>
      <c r="G23" s="104"/>
      <c r="H23" s="105"/>
      <c r="K23" s="29"/>
    </row>
    <row r="24" spans="1:8" ht="26.25" customHeight="1">
      <c r="A24" s="34" t="s">
        <v>6</v>
      </c>
      <c r="B24" s="35">
        <f t="shared" si="0"/>
        <v>40321</v>
      </c>
      <c r="C24" s="104"/>
      <c r="D24" s="105"/>
      <c r="E24" s="104">
        <v>1</v>
      </c>
      <c r="F24" s="105"/>
      <c r="G24" s="104"/>
      <c r="H24" s="105"/>
    </row>
    <row r="25" spans="1:8" ht="26.25" customHeight="1">
      <c r="A25" s="34" t="s">
        <v>7</v>
      </c>
      <c r="B25" s="35">
        <f t="shared" si="0"/>
        <v>40328</v>
      </c>
      <c r="C25" s="104">
        <v>1</v>
      </c>
      <c r="D25" s="105"/>
      <c r="E25" s="104"/>
      <c r="F25" s="105"/>
      <c r="G25" s="104"/>
      <c r="H25" s="105"/>
    </row>
    <row r="26" spans="1:8" ht="26.25" customHeight="1">
      <c r="A26" s="34" t="s">
        <v>8</v>
      </c>
      <c r="B26" s="35">
        <f t="shared" si="0"/>
        <v>40335</v>
      </c>
      <c r="C26" s="104">
        <v>3</v>
      </c>
      <c r="D26" s="105"/>
      <c r="E26" s="104">
        <v>1</v>
      </c>
      <c r="F26" s="105"/>
      <c r="G26" s="104"/>
      <c r="H26" s="105"/>
    </row>
    <row r="27" spans="1:8" ht="26.25" customHeight="1">
      <c r="A27" s="34" t="s">
        <v>9</v>
      </c>
      <c r="B27" s="35">
        <f t="shared" si="0"/>
        <v>40342</v>
      </c>
      <c r="C27" s="104"/>
      <c r="D27" s="105"/>
      <c r="E27" s="104"/>
      <c r="F27" s="105"/>
      <c r="G27" s="104"/>
      <c r="H27" s="105"/>
    </row>
    <row r="28" spans="1:8" ht="26.25" customHeight="1">
      <c r="A28" s="34" t="s">
        <v>10</v>
      </c>
      <c r="B28" s="35">
        <f t="shared" si="0"/>
        <v>40349</v>
      </c>
      <c r="C28" s="104"/>
      <c r="D28" s="105"/>
      <c r="E28" s="104"/>
      <c r="F28" s="105"/>
      <c r="G28" s="104"/>
      <c r="H28" s="105"/>
    </row>
    <row r="29" spans="1:8" ht="26.25" customHeight="1">
      <c r="A29" s="34" t="s">
        <v>14</v>
      </c>
      <c r="B29" s="35">
        <f t="shared" si="0"/>
        <v>40356</v>
      </c>
      <c r="C29" s="104"/>
      <c r="D29" s="105"/>
      <c r="E29" s="104"/>
      <c r="F29" s="105"/>
      <c r="G29" s="104"/>
      <c r="H29" s="105"/>
    </row>
    <row r="30" spans="1:8" ht="26.25" customHeight="1">
      <c r="A30" s="34" t="s">
        <v>13</v>
      </c>
      <c r="B30" s="35">
        <f t="shared" si="0"/>
        <v>40363</v>
      </c>
      <c r="C30" s="104"/>
      <c r="D30" s="105"/>
      <c r="E30" s="104"/>
      <c r="F30" s="105"/>
      <c r="G30" s="104"/>
      <c r="H30" s="105"/>
    </row>
    <row r="31" spans="1:9" ht="26.25" customHeight="1">
      <c r="A31" s="34" t="s">
        <v>11</v>
      </c>
      <c r="B31" s="35">
        <f t="shared" si="0"/>
        <v>40370</v>
      </c>
      <c r="C31" s="104"/>
      <c r="D31" s="105"/>
      <c r="E31" s="104"/>
      <c r="F31" s="105"/>
      <c r="G31" s="104"/>
      <c r="H31" s="105"/>
      <c r="I31" s="36"/>
    </row>
    <row r="32" spans="1:9" ht="26.25" customHeight="1">
      <c r="A32" s="34" t="s">
        <v>12</v>
      </c>
      <c r="B32" s="35">
        <f t="shared" si="0"/>
        <v>40377</v>
      </c>
      <c r="C32" s="104"/>
      <c r="D32" s="105"/>
      <c r="E32" s="104"/>
      <c r="F32" s="105"/>
      <c r="G32" s="104"/>
      <c r="H32" s="105"/>
      <c r="I32" s="37"/>
    </row>
    <row r="33" spans="1:8" ht="26.25" customHeight="1">
      <c r="A33" s="34" t="s">
        <v>15</v>
      </c>
      <c r="B33" s="35">
        <f t="shared" si="0"/>
        <v>40384</v>
      </c>
      <c r="C33" s="104"/>
      <c r="D33" s="105"/>
      <c r="E33" s="104"/>
      <c r="F33" s="105"/>
      <c r="G33" s="104"/>
      <c r="H33" s="105"/>
    </row>
    <row r="34" spans="1:8" ht="26.25" customHeight="1">
      <c r="A34" s="34" t="s">
        <v>16</v>
      </c>
      <c r="B34" s="35">
        <f t="shared" si="0"/>
        <v>40391</v>
      </c>
      <c r="C34" s="104"/>
      <c r="D34" s="105"/>
      <c r="E34" s="104"/>
      <c r="F34" s="105"/>
      <c r="G34" s="104"/>
      <c r="H34" s="105"/>
    </row>
    <row r="35" spans="1:8" ht="26.25" customHeight="1">
      <c r="A35" s="34" t="s">
        <v>17</v>
      </c>
      <c r="B35" s="35">
        <f t="shared" si="0"/>
        <v>40398</v>
      </c>
      <c r="C35" s="104"/>
      <c r="D35" s="105"/>
      <c r="E35" s="104"/>
      <c r="F35" s="105"/>
      <c r="G35" s="104"/>
      <c r="H35" s="105"/>
    </row>
    <row r="36" spans="1:8" ht="26.25" customHeight="1">
      <c r="A36" s="34" t="s">
        <v>18</v>
      </c>
      <c r="B36" s="35">
        <f t="shared" si="0"/>
        <v>40405</v>
      </c>
      <c r="C36" s="104"/>
      <c r="D36" s="105"/>
      <c r="E36" s="104"/>
      <c r="F36" s="105"/>
      <c r="G36" s="104"/>
      <c r="H36" s="105"/>
    </row>
    <row r="37" spans="1:8" ht="26.25" customHeight="1">
      <c r="A37" s="34" t="s">
        <v>19</v>
      </c>
      <c r="B37" s="35">
        <f t="shared" si="0"/>
        <v>40412</v>
      </c>
      <c r="C37" s="104"/>
      <c r="D37" s="105"/>
      <c r="E37" s="104"/>
      <c r="F37" s="105"/>
      <c r="G37" s="104"/>
      <c r="H37" s="105"/>
    </row>
    <row r="38" spans="1:8" ht="26.25" customHeight="1">
      <c r="A38" s="34" t="s">
        <v>20</v>
      </c>
      <c r="B38" s="35">
        <f t="shared" si="0"/>
        <v>40419</v>
      </c>
      <c r="C38" s="104"/>
      <c r="D38" s="105"/>
      <c r="E38" s="104"/>
      <c r="F38" s="105"/>
      <c r="G38" s="104"/>
      <c r="H38" s="105"/>
    </row>
    <row r="39" spans="1:8" ht="26.25" customHeight="1">
      <c r="A39" s="34" t="s">
        <v>21</v>
      </c>
      <c r="B39" s="35">
        <f t="shared" si="0"/>
        <v>40426</v>
      </c>
      <c r="C39" s="104"/>
      <c r="D39" s="105"/>
      <c r="E39" s="104"/>
      <c r="F39" s="105"/>
      <c r="G39" s="104"/>
      <c r="H39" s="105"/>
    </row>
    <row r="40" spans="1:8" ht="26.25" customHeight="1">
      <c r="A40" s="34" t="s">
        <v>22</v>
      </c>
      <c r="B40" s="35">
        <f t="shared" si="0"/>
        <v>40433</v>
      </c>
      <c r="C40" s="104"/>
      <c r="D40" s="105"/>
      <c r="E40" s="104"/>
      <c r="F40" s="105"/>
      <c r="G40" s="104"/>
      <c r="H40" s="105"/>
    </row>
    <row r="41" spans="1:8" ht="26.25" customHeight="1">
      <c r="A41" s="34" t="s">
        <v>23</v>
      </c>
      <c r="B41" s="35">
        <f t="shared" si="0"/>
        <v>40440</v>
      </c>
      <c r="C41" s="104"/>
      <c r="D41" s="105"/>
      <c r="E41" s="104"/>
      <c r="F41" s="105"/>
      <c r="G41" s="104"/>
      <c r="H41" s="105"/>
    </row>
    <row r="42" spans="1:8" ht="26.25" customHeight="1">
      <c r="A42" s="34" t="s">
        <v>24</v>
      </c>
      <c r="B42" s="35">
        <f t="shared" si="0"/>
        <v>40447</v>
      </c>
      <c r="C42" s="104"/>
      <c r="D42" s="105"/>
      <c r="E42" s="104"/>
      <c r="F42" s="105"/>
      <c r="G42" s="104"/>
      <c r="H42" s="105"/>
    </row>
    <row r="43" spans="1:8" ht="26.25" customHeight="1">
      <c r="A43" s="34" t="s">
        <v>25</v>
      </c>
      <c r="B43" s="35">
        <f t="shared" si="0"/>
        <v>40454</v>
      </c>
      <c r="C43" s="104"/>
      <c r="D43" s="105"/>
      <c r="E43" s="104"/>
      <c r="F43" s="105"/>
      <c r="G43" s="104"/>
      <c r="H43" s="105"/>
    </row>
    <row r="44" spans="1:9" ht="26.25" customHeight="1">
      <c r="A44" s="34" t="s">
        <v>26</v>
      </c>
      <c r="B44" s="35">
        <f t="shared" si="0"/>
        <v>40461</v>
      </c>
      <c r="C44" s="104"/>
      <c r="D44" s="105"/>
      <c r="E44" s="104"/>
      <c r="F44" s="105"/>
      <c r="G44" s="104"/>
      <c r="H44" s="105"/>
      <c r="I44" s="36"/>
    </row>
    <row r="45" spans="1:9" ht="26.25" customHeight="1">
      <c r="A45" s="34" t="s">
        <v>27</v>
      </c>
      <c r="B45" s="35">
        <f t="shared" si="0"/>
        <v>40468</v>
      </c>
      <c r="C45" s="104"/>
      <c r="D45" s="105"/>
      <c r="E45" s="104"/>
      <c r="F45" s="105"/>
      <c r="G45" s="104"/>
      <c r="H45" s="105"/>
      <c r="I45" s="37"/>
    </row>
    <row r="46" spans="1:8" ht="26.25" customHeight="1">
      <c r="A46" s="34" t="s">
        <v>28</v>
      </c>
      <c r="B46" s="35">
        <f t="shared" si="0"/>
        <v>40475</v>
      </c>
      <c r="C46" s="104"/>
      <c r="D46" s="105"/>
      <c r="E46" s="104"/>
      <c r="F46" s="105"/>
      <c r="G46" s="104"/>
      <c r="H46" s="105"/>
    </row>
    <row r="47" spans="1:8" ht="26.25" customHeight="1">
      <c r="A47" s="34" t="s">
        <v>29</v>
      </c>
      <c r="B47" s="35">
        <f t="shared" si="0"/>
        <v>40482</v>
      </c>
      <c r="C47" s="104"/>
      <c r="D47" s="105"/>
      <c r="E47" s="104"/>
      <c r="F47" s="105"/>
      <c r="G47" s="104"/>
      <c r="H47" s="105"/>
    </row>
    <row r="48" spans="1:8" ht="26.25" customHeight="1">
      <c r="A48" s="34" t="s">
        <v>30</v>
      </c>
      <c r="B48" s="35">
        <f t="shared" si="0"/>
        <v>40489</v>
      </c>
      <c r="C48" s="104"/>
      <c r="D48" s="105"/>
      <c r="E48" s="104"/>
      <c r="F48" s="105"/>
      <c r="G48" s="104"/>
      <c r="H48" s="105"/>
    </row>
    <row r="49" spans="1:8" ht="26.25" customHeight="1">
      <c r="A49" s="34" t="s">
        <v>31</v>
      </c>
      <c r="B49" s="35">
        <f t="shared" si="0"/>
        <v>40496</v>
      </c>
      <c r="C49" s="104"/>
      <c r="D49" s="105"/>
      <c r="E49" s="104"/>
      <c r="F49" s="105"/>
      <c r="G49" s="104"/>
      <c r="H49" s="105"/>
    </row>
    <row r="50" spans="1:8" ht="26.25" customHeight="1">
      <c r="A50" s="34" t="s">
        <v>32</v>
      </c>
      <c r="B50" s="35">
        <f t="shared" si="0"/>
        <v>40503</v>
      </c>
      <c r="C50" s="104"/>
      <c r="D50" s="105"/>
      <c r="E50" s="104"/>
      <c r="F50" s="105"/>
      <c r="G50" s="104"/>
      <c r="H50" s="105"/>
    </row>
    <row r="51" spans="1:8" ht="26.25" customHeight="1">
      <c r="A51" s="34" t="s">
        <v>33</v>
      </c>
      <c r="B51" s="35">
        <f t="shared" si="0"/>
        <v>40510</v>
      </c>
      <c r="C51" s="104"/>
      <c r="D51" s="105"/>
      <c r="E51" s="104"/>
      <c r="F51" s="105"/>
      <c r="G51" s="104"/>
      <c r="H51" s="105"/>
    </row>
    <row r="52" spans="1:8" ht="26.25" customHeight="1">
      <c r="A52" s="34" t="s">
        <v>34</v>
      </c>
      <c r="B52" s="35">
        <f t="shared" si="0"/>
        <v>40517</v>
      </c>
      <c r="C52" s="104"/>
      <c r="D52" s="105"/>
      <c r="E52" s="104"/>
      <c r="F52" s="105"/>
      <c r="G52" s="104"/>
      <c r="H52" s="105"/>
    </row>
    <row r="53" spans="1:8" ht="26.25" customHeight="1">
      <c r="A53" s="34" t="s">
        <v>35</v>
      </c>
      <c r="B53" s="35">
        <f t="shared" si="0"/>
        <v>40524</v>
      </c>
      <c r="C53" s="104"/>
      <c r="D53" s="105"/>
      <c r="E53" s="104"/>
      <c r="F53" s="105"/>
      <c r="G53" s="104"/>
      <c r="H53" s="105"/>
    </row>
    <row r="54" spans="1:8" ht="26.25" customHeight="1">
      <c r="A54" s="34" t="s">
        <v>36</v>
      </c>
      <c r="B54" s="35">
        <f t="shared" si="0"/>
        <v>40531</v>
      </c>
      <c r="C54" s="104"/>
      <c r="D54" s="105"/>
      <c r="E54" s="104"/>
      <c r="F54" s="105"/>
      <c r="G54" s="104"/>
      <c r="H54" s="105"/>
    </row>
    <row r="55" spans="1:8" ht="26.25" customHeight="1">
      <c r="A55" s="34" t="s">
        <v>37</v>
      </c>
      <c r="B55" s="35">
        <f t="shared" si="0"/>
        <v>40538</v>
      </c>
      <c r="C55" s="104"/>
      <c r="D55" s="105"/>
      <c r="E55" s="104"/>
      <c r="F55" s="105"/>
      <c r="G55" s="104"/>
      <c r="H55" s="105"/>
    </row>
    <row r="56" spans="1:8" ht="26.25" customHeight="1">
      <c r="A56" s="34" t="s">
        <v>38</v>
      </c>
      <c r="B56" s="35">
        <f t="shared" si="0"/>
        <v>40545</v>
      </c>
      <c r="C56" s="104"/>
      <c r="D56" s="105"/>
      <c r="E56" s="104"/>
      <c r="F56" s="105"/>
      <c r="G56" s="104"/>
      <c r="H56" s="105"/>
    </row>
    <row r="57" spans="1:9" ht="26.25" customHeight="1">
      <c r="A57" s="34" t="s">
        <v>39</v>
      </c>
      <c r="B57" s="35">
        <f t="shared" si="0"/>
        <v>40552</v>
      </c>
      <c r="C57" s="104"/>
      <c r="D57" s="105"/>
      <c r="E57" s="104"/>
      <c r="F57" s="105"/>
      <c r="G57" s="104"/>
      <c r="H57" s="105"/>
      <c r="I57" s="36"/>
    </row>
    <row r="58" spans="1:9" ht="26.25" customHeight="1">
      <c r="A58" s="34" t="s">
        <v>40</v>
      </c>
      <c r="B58" s="35">
        <f t="shared" si="0"/>
        <v>40559</v>
      </c>
      <c r="C58" s="104"/>
      <c r="D58" s="105"/>
      <c r="E58" s="104"/>
      <c r="F58" s="105"/>
      <c r="G58" s="104"/>
      <c r="H58" s="105"/>
      <c r="I58" s="37"/>
    </row>
    <row r="59" spans="1:8" ht="26.25" customHeight="1">
      <c r="A59" s="34" t="s">
        <v>41</v>
      </c>
      <c r="B59" s="35">
        <f t="shared" si="0"/>
        <v>40566</v>
      </c>
      <c r="C59" s="104"/>
      <c r="D59" s="105"/>
      <c r="E59" s="104"/>
      <c r="F59" s="105"/>
      <c r="G59" s="104"/>
      <c r="H59" s="105"/>
    </row>
    <row r="60" spans="1:8" ht="26.25" customHeight="1">
      <c r="A60" s="34" t="s">
        <v>42</v>
      </c>
      <c r="B60" s="35">
        <f t="shared" si="0"/>
        <v>40573</v>
      </c>
      <c r="C60" s="104"/>
      <c r="D60" s="105"/>
      <c r="E60" s="104"/>
      <c r="F60" s="105"/>
      <c r="G60" s="104"/>
      <c r="H60" s="105"/>
    </row>
    <row r="61" spans="1:8" ht="26.25" customHeight="1">
      <c r="A61" s="34" t="s">
        <v>43</v>
      </c>
      <c r="B61" s="35">
        <f t="shared" si="0"/>
        <v>40580</v>
      </c>
      <c r="C61" s="104"/>
      <c r="D61" s="105"/>
      <c r="E61" s="104"/>
      <c r="F61" s="105"/>
      <c r="G61" s="104"/>
      <c r="H61" s="105"/>
    </row>
    <row r="62" spans="1:8" ht="26.25" customHeight="1">
      <c r="A62" s="34" t="s">
        <v>44</v>
      </c>
      <c r="B62" s="35">
        <f t="shared" si="0"/>
        <v>40587</v>
      </c>
      <c r="C62" s="104"/>
      <c r="D62" s="105"/>
      <c r="E62" s="104"/>
      <c r="F62" s="105"/>
      <c r="G62" s="104"/>
      <c r="H62" s="105"/>
    </row>
    <row r="63" spans="1:8" ht="26.25" customHeight="1">
      <c r="A63" s="34" t="s">
        <v>45</v>
      </c>
      <c r="B63" s="35">
        <f t="shared" si="0"/>
        <v>40594</v>
      </c>
      <c r="C63" s="104"/>
      <c r="D63" s="105"/>
      <c r="E63" s="104"/>
      <c r="F63" s="105"/>
      <c r="G63" s="104"/>
      <c r="H63" s="105"/>
    </row>
    <row r="64" spans="1:8" ht="26.25" customHeight="1">
      <c r="A64" s="34" t="s">
        <v>46</v>
      </c>
      <c r="B64" s="35">
        <f t="shared" si="0"/>
        <v>40601</v>
      </c>
      <c r="C64" s="104"/>
      <c r="D64" s="105"/>
      <c r="E64" s="104"/>
      <c r="F64" s="105"/>
      <c r="G64" s="104"/>
      <c r="H64" s="105"/>
    </row>
    <row r="65" spans="1:8" ht="26.25" customHeight="1">
      <c r="A65" s="34" t="s">
        <v>47</v>
      </c>
      <c r="B65" s="35">
        <f t="shared" si="0"/>
        <v>40608</v>
      </c>
      <c r="C65" s="104"/>
      <c r="D65" s="105"/>
      <c r="E65" s="104"/>
      <c r="F65" s="105"/>
      <c r="G65" s="104"/>
      <c r="H65" s="105"/>
    </row>
    <row r="66" spans="1:8" ht="26.25" customHeight="1">
      <c r="A66" s="34" t="s">
        <v>48</v>
      </c>
      <c r="B66" s="35">
        <f t="shared" si="0"/>
        <v>40615</v>
      </c>
      <c r="C66" s="104"/>
      <c r="D66" s="105"/>
      <c r="E66" s="104"/>
      <c r="F66" s="105"/>
      <c r="G66" s="104"/>
      <c r="H66" s="105"/>
    </row>
    <row r="67" spans="1:8" ht="26.25" customHeight="1">
      <c r="A67" s="34" t="s">
        <v>49</v>
      </c>
      <c r="B67" s="35">
        <f t="shared" si="0"/>
        <v>40622</v>
      </c>
      <c r="C67" s="104"/>
      <c r="D67" s="105"/>
      <c r="E67" s="104"/>
      <c r="F67" s="105"/>
      <c r="G67" s="104"/>
      <c r="H67" s="105"/>
    </row>
    <row r="68" spans="1:8" ht="26.25" customHeight="1">
      <c r="A68" s="34" t="s">
        <v>50</v>
      </c>
      <c r="B68" s="35">
        <f t="shared" si="0"/>
        <v>40629</v>
      </c>
      <c r="C68" s="104"/>
      <c r="D68" s="105"/>
      <c r="E68" s="104"/>
      <c r="F68" s="105"/>
      <c r="G68" s="104"/>
      <c r="H68" s="105"/>
    </row>
    <row r="69" spans="1:8" ht="26.25" customHeight="1">
      <c r="A69" s="34" t="s">
        <v>51</v>
      </c>
      <c r="B69" s="35">
        <f t="shared" si="0"/>
        <v>40636</v>
      </c>
      <c r="C69" s="104"/>
      <c r="D69" s="105"/>
      <c r="E69" s="104"/>
      <c r="F69" s="105"/>
      <c r="G69" s="104"/>
      <c r="H69" s="105"/>
    </row>
    <row r="70" spans="1:9" ht="26.25" customHeight="1">
      <c r="A70" s="34" t="s">
        <v>52</v>
      </c>
      <c r="B70" s="35">
        <f t="shared" si="0"/>
        <v>40643</v>
      </c>
      <c r="C70" s="104"/>
      <c r="D70" s="105"/>
      <c r="E70" s="104"/>
      <c r="F70" s="105"/>
      <c r="G70" s="104"/>
      <c r="H70" s="105"/>
      <c r="I70" s="36"/>
    </row>
    <row r="71" spans="1:9" ht="26.25" customHeight="1">
      <c r="A71" s="34" t="s">
        <v>53</v>
      </c>
      <c r="B71" s="35">
        <f t="shared" si="0"/>
        <v>40650</v>
      </c>
      <c r="C71" s="104"/>
      <c r="D71" s="105"/>
      <c r="E71" s="104"/>
      <c r="F71" s="105"/>
      <c r="G71" s="104"/>
      <c r="H71" s="105"/>
      <c r="I71" s="37"/>
    </row>
    <row r="72" spans="1:11" ht="24.75" customHeight="1">
      <c r="A72" s="38" t="s">
        <v>55</v>
      </c>
      <c r="B72" s="39"/>
      <c r="C72" s="88">
        <f>IF(SUM(C20:D71)=0," ",(SUM(C20:D71)))</f>
        <v>29</v>
      </c>
      <c r="D72" s="89"/>
      <c r="E72" s="90">
        <f>IF(SUM(E20:F71)=0," ",(SUM(E20:F71)))</f>
        <v>7</v>
      </c>
      <c r="F72" s="91"/>
      <c r="G72" s="90" t="str">
        <f>IF(SUM(G20:H71)=0," ",(SUM(G20:H71)))</f>
        <v> </v>
      </c>
      <c r="H72" s="91"/>
      <c r="I72" s="37">
        <f>SUM(C20:D71)</f>
        <v>29</v>
      </c>
      <c r="J72" s="37">
        <f>SUM(E20:F71)</f>
        <v>7</v>
      </c>
      <c r="K72" s="37">
        <f>SUM(G20:H71)</f>
        <v>0</v>
      </c>
    </row>
    <row r="73" spans="2:9" ht="15" customHeight="1" hidden="1">
      <c r="B73" s="40"/>
      <c r="C73" s="41">
        <f>C72*12.07%</f>
        <v>3.5003</v>
      </c>
      <c r="D73" s="42"/>
      <c r="E73" s="43">
        <f>E72*12.07%</f>
        <v>0.8449</v>
      </c>
      <c r="F73" s="44"/>
      <c r="G73" s="43" t="e">
        <f>G72*12.07%</f>
        <v>#VALUE!</v>
      </c>
      <c r="H73" s="44"/>
      <c r="I73" s="37"/>
    </row>
    <row r="74" spans="2:9" ht="15" customHeight="1" hidden="1">
      <c r="B74" s="45"/>
      <c r="C74" s="46">
        <f>ROUND(C73,2)</f>
        <v>3.5</v>
      </c>
      <c r="D74" s="47"/>
      <c r="E74" s="48">
        <f>ROUND(E73,2)</f>
        <v>0.84</v>
      </c>
      <c r="F74" s="49"/>
      <c r="G74" s="48" t="e">
        <f>ROUND(G73,2)</f>
        <v>#VALUE!</v>
      </c>
      <c r="H74" s="49"/>
      <c r="I74" s="36"/>
    </row>
    <row r="75" spans="2:9" ht="15" customHeight="1" hidden="1">
      <c r="B75" s="45"/>
      <c r="C75" s="46">
        <f>ROUNDDOWN(C74,0)</f>
        <v>3</v>
      </c>
      <c r="D75" s="47"/>
      <c r="E75" s="48">
        <f>ROUNDDOWN(E74,0)</f>
        <v>0</v>
      </c>
      <c r="F75" s="49"/>
      <c r="G75" s="48" t="e">
        <f>ROUNDDOWN(G74,0)</f>
        <v>#VALUE!</v>
      </c>
      <c r="H75" s="49"/>
      <c r="I75" s="37"/>
    </row>
    <row r="76" spans="2:9" ht="15" customHeight="1" hidden="1">
      <c r="B76" s="45"/>
      <c r="C76" s="46">
        <f>C74-C75</f>
        <v>0.5</v>
      </c>
      <c r="D76" s="47"/>
      <c r="E76" s="48">
        <f>E74-E75</f>
        <v>0.84</v>
      </c>
      <c r="F76" s="49"/>
      <c r="G76" s="48" t="e">
        <f>G74-G75</f>
        <v>#VALUE!</v>
      </c>
      <c r="H76" s="49"/>
      <c r="I76" s="37"/>
    </row>
    <row r="77" spans="2:9" ht="15" customHeight="1" hidden="1">
      <c r="B77" s="45"/>
      <c r="C77" s="46">
        <f>IF(C76&gt;0.75,1,IF(C76&gt;0.5,0.75,IF(C76&gt;0.25,0.5,IF(C76&gt;0,0.25,0))))</f>
        <v>0.5</v>
      </c>
      <c r="D77" s="47"/>
      <c r="E77" s="48">
        <f>IF(E76&gt;0.75,1,IF(E76&gt;0.5,0.75,IF(E76&gt;0.25,0.5,IF(E76&gt;0,0.25,0))))</f>
        <v>1</v>
      </c>
      <c r="F77" s="49"/>
      <c r="G77" s="48" t="e">
        <f>IF(G76&gt;0.75,1,IF(G76&gt;0.5,0.75,IF(G76&gt;0.25,0.5,IF(G76&gt;0,0.25,0))))</f>
        <v>#VALUE!</v>
      </c>
      <c r="H77" s="49"/>
      <c r="I77" s="37"/>
    </row>
    <row r="78" spans="1:9" ht="16.5">
      <c r="A78" s="78" t="s">
        <v>101</v>
      </c>
      <c r="B78" s="50"/>
      <c r="C78" s="92">
        <f>IF(I72=0," ",C75+C77)</f>
        <v>3.5</v>
      </c>
      <c r="D78" s="93"/>
      <c r="E78" s="98">
        <f>IF(J72=0," ",E75+E77)</f>
        <v>1</v>
      </c>
      <c r="F78" s="99"/>
      <c r="G78" s="98" t="str">
        <f>IF(K72=0," ",G75+G77)</f>
        <v> </v>
      </c>
      <c r="H78" s="99"/>
      <c r="I78" s="51"/>
    </row>
    <row r="79" spans="1:9" ht="16.5">
      <c r="A79" s="52"/>
      <c r="B79" s="53"/>
      <c r="C79" s="94"/>
      <c r="D79" s="95"/>
      <c r="E79" s="100"/>
      <c r="F79" s="101"/>
      <c r="G79" s="100"/>
      <c r="H79" s="101"/>
      <c r="I79" s="54"/>
    </row>
    <row r="80" spans="1:9" ht="16.5">
      <c r="A80" s="77" t="s">
        <v>87</v>
      </c>
      <c r="B80" s="53"/>
      <c r="C80" s="94"/>
      <c r="D80" s="95"/>
      <c r="E80" s="100"/>
      <c r="F80" s="101"/>
      <c r="G80" s="100"/>
      <c r="H80" s="101"/>
      <c r="I80" s="55"/>
    </row>
    <row r="81" spans="1:9" ht="16.5">
      <c r="A81" s="56"/>
      <c r="B81" s="57"/>
      <c r="C81" s="96"/>
      <c r="D81" s="97"/>
      <c r="E81" s="102"/>
      <c r="F81" s="103"/>
      <c r="G81" s="102"/>
      <c r="H81" s="103"/>
      <c r="I81" s="54"/>
    </row>
    <row r="82" spans="1:9" ht="16.5">
      <c r="A82" s="84" t="s">
        <v>60</v>
      </c>
      <c r="B82" s="85"/>
      <c r="C82" s="86">
        <f>IF(I72=0," ",C78*D19)</f>
        <v>21</v>
      </c>
      <c r="D82" s="87"/>
      <c r="E82" s="86">
        <f>IF(J72=0," ",E78*F19)</f>
        <v>7</v>
      </c>
      <c r="F82" s="87"/>
      <c r="G82" s="86" t="str">
        <f>IF(K72=0," ",G78*H19)</f>
        <v> </v>
      </c>
      <c r="H82" s="87"/>
      <c r="I82" s="51"/>
    </row>
    <row r="83" spans="2:8" ht="16.5">
      <c r="B83" s="51"/>
      <c r="C83" s="58">
        <f>C78</f>
        <v>3.5</v>
      </c>
      <c r="D83" s="37"/>
      <c r="E83" s="58">
        <f>E78</f>
        <v>1</v>
      </c>
      <c r="F83" s="37"/>
      <c r="G83" s="58" t="str">
        <f>G78</f>
        <v> </v>
      </c>
      <c r="H83" s="59"/>
    </row>
    <row r="84" spans="1:8" ht="16.5">
      <c r="A84" s="60" t="s">
        <v>56</v>
      </c>
      <c r="B84" s="51"/>
      <c r="C84" s="59"/>
      <c r="D84" s="59"/>
      <c r="E84" s="59"/>
      <c r="F84" s="59"/>
      <c r="G84" s="59"/>
      <c r="H84" s="59"/>
    </row>
  </sheetData>
  <sheetProtection password="EB20" sheet="1" objects="1" scenarios="1"/>
  <mergeCells count="173">
    <mergeCell ref="A1:H1"/>
    <mergeCell ref="C5:D5"/>
    <mergeCell ref="A18:B19"/>
    <mergeCell ref="C18:H18"/>
    <mergeCell ref="C22:D22"/>
    <mergeCell ref="E22:F22"/>
    <mergeCell ref="G22:H22"/>
    <mergeCell ref="C3:G3"/>
    <mergeCell ref="D15:E15"/>
    <mergeCell ref="G15:H15"/>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 ref="C50:D50"/>
    <mergeCell ref="E50:F50"/>
    <mergeCell ref="G50:H50"/>
    <mergeCell ref="C51:D51"/>
    <mergeCell ref="E51:F51"/>
    <mergeCell ref="G51:H51"/>
    <mergeCell ref="C48:D48"/>
    <mergeCell ref="E48:F48"/>
    <mergeCell ref="G48:H48"/>
    <mergeCell ref="C49:D49"/>
    <mergeCell ref="E49:F49"/>
    <mergeCell ref="G49:H49"/>
    <mergeCell ref="C54:D54"/>
    <mergeCell ref="E54:F54"/>
    <mergeCell ref="G54:H54"/>
    <mergeCell ref="C55:D55"/>
    <mergeCell ref="E55:F55"/>
    <mergeCell ref="G55:H55"/>
    <mergeCell ref="C52:D52"/>
    <mergeCell ref="E52:F52"/>
    <mergeCell ref="G52:H52"/>
    <mergeCell ref="C53:D53"/>
    <mergeCell ref="E53:F53"/>
    <mergeCell ref="G53:H53"/>
    <mergeCell ref="C58:D58"/>
    <mergeCell ref="E58:F58"/>
    <mergeCell ref="G58:H58"/>
    <mergeCell ref="C59:D59"/>
    <mergeCell ref="E59:F59"/>
    <mergeCell ref="G59:H59"/>
    <mergeCell ref="C56:D56"/>
    <mergeCell ref="E56:F56"/>
    <mergeCell ref="G56:H56"/>
    <mergeCell ref="C57:D57"/>
    <mergeCell ref="E57:F57"/>
    <mergeCell ref="G57:H57"/>
    <mergeCell ref="C62:D62"/>
    <mergeCell ref="E62:F62"/>
    <mergeCell ref="G62:H62"/>
    <mergeCell ref="C63:D63"/>
    <mergeCell ref="E63:F63"/>
    <mergeCell ref="G63:H63"/>
    <mergeCell ref="C60:D60"/>
    <mergeCell ref="E60:F60"/>
    <mergeCell ref="G60:H60"/>
    <mergeCell ref="C61:D61"/>
    <mergeCell ref="E61:F61"/>
    <mergeCell ref="G61:H61"/>
    <mergeCell ref="C66:D66"/>
    <mergeCell ref="E66:F66"/>
    <mergeCell ref="G66:H66"/>
    <mergeCell ref="C67:D67"/>
    <mergeCell ref="E67:F67"/>
    <mergeCell ref="G67:H67"/>
    <mergeCell ref="C64:D64"/>
    <mergeCell ref="E64:F64"/>
    <mergeCell ref="G64:H64"/>
    <mergeCell ref="C65:D65"/>
    <mergeCell ref="E65:F65"/>
    <mergeCell ref="G65:H65"/>
    <mergeCell ref="C70:D70"/>
    <mergeCell ref="E70:F70"/>
    <mergeCell ref="G70:H70"/>
    <mergeCell ref="C71:D71"/>
    <mergeCell ref="E71:F71"/>
    <mergeCell ref="G71:H71"/>
    <mergeCell ref="C68:D68"/>
    <mergeCell ref="E68:F68"/>
    <mergeCell ref="G68:H68"/>
    <mergeCell ref="C69:D69"/>
    <mergeCell ref="E69:F69"/>
    <mergeCell ref="G69:H69"/>
    <mergeCell ref="A82:B82"/>
    <mergeCell ref="C82:D82"/>
    <mergeCell ref="E82:F82"/>
    <mergeCell ref="G82:H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7" r:id="rId3"/>
  <rowBreaks count="1" manualBreakCount="1">
    <brk id="45" max="7" man="1"/>
  </rowBreaks>
  <colBreaks count="1" manualBreakCount="1">
    <brk id="8" max="65535" man="1"/>
  </colBreaks>
  <legacyDrawing r:id="rId2"/>
</worksheet>
</file>

<file path=xl/worksheets/sheet10.xml><?xml version="1.0" encoding="utf-8"?>
<worksheet xmlns="http://schemas.openxmlformats.org/spreadsheetml/2006/main" xmlns:r="http://schemas.openxmlformats.org/officeDocument/2006/relationships">
  <dimension ref="A1:K147"/>
  <sheetViews>
    <sheetView showGridLines="0" zoomScalePageLayoutView="70" workbookViewId="0" topLeftCell="A1">
      <selection activeCell="C3" sqref="C3:G3"/>
    </sheetView>
  </sheetViews>
  <sheetFormatPr defaultColWidth="9.140625" defaultRowHeight="15"/>
  <cols>
    <col min="1" max="1" width="3.7109375" style="21" customWidth="1"/>
    <col min="2" max="2" width="53.8515625" style="17" customWidth="1"/>
    <col min="3" max="3" width="13.00390625" style="17" bestFit="1" customWidth="1"/>
    <col min="4" max="4" width="10.140625" style="17" customWidth="1"/>
    <col min="5" max="5" width="13.00390625" style="17" bestFit="1" customWidth="1"/>
    <col min="6" max="6" width="10.140625" style="17" customWidth="1"/>
    <col min="7" max="7" width="13.00390625" style="17" bestFit="1" customWidth="1"/>
    <col min="8" max="8" width="10.140625" style="17" customWidth="1"/>
    <col min="9" max="41" width="9.140625" style="1" customWidth="1"/>
    <col min="42" max="16384" width="9.140625" style="17" customWidth="1"/>
  </cols>
  <sheetData>
    <row r="1" spans="1:9" ht="15.75">
      <c r="A1" s="106" t="s">
        <v>64</v>
      </c>
      <c r="B1" s="106"/>
      <c r="C1" s="106"/>
      <c r="D1" s="106"/>
      <c r="E1" s="106"/>
      <c r="F1" s="106"/>
      <c r="G1" s="106"/>
      <c r="H1" s="106"/>
      <c r="I1" s="26"/>
    </row>
    <row r="2" spans="1:9" ht="15.75">
      <c r="A2" s="2"/>
      <c r="B2" s="2"/>
      <c r="C2" s="2"/>
      <c r="D2" s="2"/>
      <c r="E2" s="2"/>
      <c r="F2" s="2"/>
      <c r="G2" s="2"/>
      <c r="H2" s="2"/>
      <c r="I2" s="26"/>
    </row>
    <row r="3" spans="1:8" ht="14.25">
      <c r="A3" s="10" t="s">
        <v>0</v>
      </c>
      <c r="B3" s="10"/>
      <c r="C3" s="116"/>
      <c r="D3" s="116"/>
      <c r="E3" s="116"/>
      <c r="F3" s="116"/>
      <c r="G3" s="116"/>
      <c r="H3" s="1"/>
    </row>
    <row r="4" spans="1:8" ht="14.25">
      <c r="A4" s="20"/>
      <c r="B4" s="1"/>
      <c r="C4" s="1"/>
      <c r="D4" s="1"/>
      <c r="E4" s="1"/>
      <c r="F4" s="1"/>
      <c r="G4" s="1"/>
      <c r="H4" s="1"/>
    </row>
    <row r="5" spans="1:9" ht="14.25">
      <c r="A5" s="3" t="s">
        <v>86</v>
      </c>
      <c r="B5" s="10"/>
      <c r="C5" s="117"/>
      <c r="D5" s="140"/>
      <c r="E5" s="1"/>
      <c r="F5" s="1"/>
      <c r="G5" s="1"/>
      <c r="H5" s="27"/>
      <c r="I5" s="7"/>
    </row>
    <row r="6" spans="1:9" ht="14.25">
      <c r="A6" s="10"/>
      <c r="B6" s="10"/>
      <c r="C6" s="8"/>
      <c r="D6" s="9"/>
      <c r="E6" s="4"/>
      <c r="F6" s="1"/>
      <c r="G6" s="1"/>
      <c r="H6" s="27"/>
      <c r="I6" s="7"/>
    </row>
    <row r="7" spans="1:9" ht="14.25">
      <c r="A7" s="10" t="s">
        <v>83</v>
      </c>
      <c r="B7" s="10"/>
      <c r="C7" s="8"/>
      <c r="D7" s="9"/>
      <c r="E7" s="4"/>
      <c r="F7" s="1"/>
      <c r="G7" s="1"/>
      <c r="H7" s="27"/>
      <c r="I7" s="7"/>
    </row>
    <row r="8" spans="1:9" ht="14.25">
      <c r="A8" s="10" t="s">
        <v>84</v>
      </c>
      <c r="B8" s="10"/>
      <c r="C8" s="8"/>
      <c r="D8" s="9"/>
      <c r="E8" s="4"/>
      <c r="F8" s="1"/>
      <c r="G8" s="1"/>
      <c r="H8" s="27"/>
      <c r="I8" s="7"/>
    </row>
    <row r="9" spans="1:9" ht="14.25">
      <c r="A9" s="10"/>
      <c r="B9" s="10"/>
      <c r="C9" s="8"/>
      <c r="D9" s="9"/>
      <c r="E9" s="4"/>
      <c r="F9" s="1"/>
      <c r="G9" s="1"/>
      <c r="H9" s="27"/>
      <c r="I9" s="7"/>
    </row>
    <row r="10" spans="1:9" ht="14.25">
      <c r="A10" s="10" t="s">
        <v>74</v>
      </c>
      <c r="B10" s="10"/>
      <c r="C10" s="8"/>
      <c r="D10" s="9"/>
      <c r="E10" s="4"/>
      <c r="F10" s="1"/>
      <c r="G10" s="1"/>
      <c r="H10" s="27"/>
      <c r="I10" s="7"/>
    </row>
    <row r="11" spans="1:9" ht="14.25">
      <c r="A11" s="10"/>
      <c r="B11" s="10"/>
      <c r="C11" s="8"/>
      <c r="D11" s="9"/>
      <c r="E11" s="4"/>
      <c r="F11" s="1"/>
      <c r="G11" s="1"/>
      <c r="H11" s="27"/>
      <c r="I11" s="7"/>
    </row>
    <row r="12" spans="1:9" ht="14.25">
      <c r="A12" s="10" t="s">
        <v>58</v>
      </c>
      <c r="B12" s="10"/>
      <c r="C12" s="8"/>
      <c r="D12" s="9"/>
      <c r="E12" s="4"/>
      <c r="F12" s="1"/>
      <c r="G12" s="1"/>
      <c r="H12" s="27"/>
      <c r="I12" s="7"/>
    </row>
    <row r="13" spans="1:9" ht="14.25">
      <c r="A13" s="10" t="s">
        <v>59</v>
      </c>
      <c r="B13" s="3"/>
      <c r="C13" s="8"/>
      <c r="D13" s="9"/>
      <c r="E13" s="4"/>
      <c r="F13" s="4"/>
      <c r="G13" s="4"/>
      <c r="H13" s="27"/>
      <c r="I13" s="7"/>
    </row>
    <row r="14" spans="1:8" ht="14.25">
      <c r="A14" s="20"/>
      <c r="B14" s="4"/>
      <c r="C14" s="4"/>
      <c r="D14" s="4"/>
      <c r="E14" s="4"/>
      <c r="F14" s="4"/>
      <c r="G14" s="4"/>
      <c r="H14" s="1"/>
    </row>
    <row r="15" spans="1:9" ht="14.25">
      <c r="A15" s="10" t="s">
        <v>61</v>
      </c>
      <c r="B15" s="10"/>
      <c r="C15" s="72" t="s">
        <v>85</v>
      </c>
      <c r="D15" s="117"/>
      <c r="E15" s="117"/>
      <c r="F15" s="28" t="s">
        <v>1</v>
      </c>
      <c r="G15" s="117"/>
      <c r="H15" s="117"/>
      <c r="I15" s="71"/>
    </row>
    <row r="16" spans="1:6" ht="14.25" hidden="1">
      <c r="A16" s="10"/>
      <c r="B16" s="29"/>
      <c r="D16" s="17">
        <f>WEEKDAY(D15,2)</f>
        <v>6</v>
      </c>
      <c r="E16" s="17" t="str">
        <f>CHOOSE(D16,"Mon","Tue","Wed","Thu","Fri","Sat","Sun")</f>
        <v>Sat</v>
      </c>
      <c r="F16" s="63"/>
    </row>
    <row r="17" spans="1:8" ht="20.25" customHeight="1">
      <c r="A17" s="20"/>
      <c r="B17" s="1"/>
      <c r="C17" s="30"/>
      <c r="D17" s="30">
        <f>D15</f>
        <v>0</v>
      </c>
      <c r="E17" s="1"/>
      <c r="F17" s="30"/>
      <c r="G17" s="30">
        <f>G15</f>
        <v>0</v>
      </c>
      <c r="H17" s="1"/>
    </row>
    <row r="18" spans="1:8" ht="14.25">
      <c r="A18" s="109" t="s">
        <v>65</v>
      </c>
      <c r="B18" s="110"/>
      <c r="C18" s="113" t="s">
        <v>54</v>
      </c>
      <c r="D18" s="114"/>
      <c r="E18" s="114"/>
      <c r="F18" s="114"/>
      <c r="G18" s="114"/>
      <c r="H18" s="115"/>
    </row>
    <row r="19" spans="1:8" ht="14.25">
      <c r="A19" s="111"/>
      <c r="B19" s="112"/>
      <c r="C19" s="31" t="s">
        <v>57</v>
      </c>
      <c r="D19" s="64" t="s">
        <v>63</v>
      </c>
      <c r="E19" s="31" t="s">
        <v>57</v>
      </c>
      <c r="F19" s="69" t="s">
        <v>63</v>
      </c>
      <c r="G19" s="31" t="s">
        <v>57</v>
      </c>
      <c r="H19" s="69" t="s">
        <v>63</v>
      </c>
    </row>
    <row r="20" spans="1:8" ht="26.25" customHeight="1">
      <c r="A20" s="34" t="s">
        <v>2</v>
      </c>
      <c r="B20" s="35" t="str">
        <f>IF(D15=0," ",CHOOSE($D$16,$D$15+6,$D$15+5,$D$15+4,$D$15+3,$D$15+2,$D$15+1,$D$15,$D$15+6))</f>
        <v> </v>
      </c>
      <c r="C20" s="135"/>
      <c r="D20" s="136"/>
      <c r="E20" s="135"/>
      <c r="F20" s="136"/>
      <c r="G20" s="135"/>
      <c r="H20" s="136"/>
    </row>
    <row r="21" spans="1:8" ht="26.25" customHeight="1">
      <c r="A21" s="34" t="s">
        <v>3</v>
      </c>
      <c r="B21" s="35" t="str">
        <f>IF($D$15=0," ",B20+7)</f>
        <v> </v>
      </c>
      <c r="C21" s="135"/>
      <c r="D21" s="136"/>
      <c r="E21" s="135"/>
      <c r="F21" s="136"/>
      <c r="G21" s="135"/>
      <c r="H21" s="136"/>
    </row>
    <row r="22" spans="1:8" ht="26.25" customHeight="1">
      <c r="A22" s="34" t="s">
        <v>4</v>
      </c>
      <c r="B22" s="35" t="str">
        <f aca="true" t="shared" si="0" ref="B22:B71">IF($D$15=0," ",B21+7)</f>
        <v> </v>
      </c>
      <c r="C22" s="135"/>
      <c r="D22" s="136"/>
      <c r="E22" s="135"/>
      <c r="F22" s="136"/>
      <c r="G22" s="135"/>
      <c r="H22" s="136"/>
    </row>
    <row r="23" spans="1:8" ht="26.25" customHeight="1">
      <c r="A23" s="34" t="s">
        <v>5</v>
      </c>
      <c r="B23" s="35" t="str">
        <f t="shared" si="0"/>
        <v> </v>
      </c>
      <c r="C23" s="135"/>
      <c r="D23" s="136"/>
      <c r="E23" s="135"/>
      <c r="F23" s="136"/>
      <c r="G23" s="135"/>
      <c r="H23" s="136"/>
    </row>
    <row r="24" spans="1:8" ht="26.25" customHeight="1">
      <c r="A24" s="34" t="s">
        <v>6</v>
      </c>
      <c r="B24" s="35" t="str">
        <f t="shared" si="0"/>
        <v> </v>
      </c>
      <c r="C24" s="135"/>
      <c r="D24" s="136"/>
      <c r="E24" s="135"/>
      <c r="F24" s="136"/>
      <c r="G24" s="135"/>
      <c r="H24" s="136"/>
    </row>
    <row r="25" spans="1:8" ht="26.25" customHeight="1">
      <c r="A25" s="34" t="s">
        <v>7</v>
      </c>
      <c r="B25" s="35" t="str">
        <f t="shared" si="0"/>
        <v> </v>
      </c>
      <c r="C25" s="135"/>
      <c r="D25" s="136"/>
      <c r="E25" s="135"/>
      <c r="F25" s="136"/>
      <c r="G25" s="135"/>
      <c r="H25" s="136"/>
    </row>
    <row r="26" spans="1:8" ht="26.25" customHeight="1">
      <c r="A26" s="34" t="s">
        <v>8</v>
      </c>
      <c r="B26" s="35" t="str">
        <f t="shared" si="0"/>
        <v> </v>
      </c>
      <c r="C26" s="135"/>
      <c r="D26" s="136"/>
      <c r="E26" s="135"/>
      <c r="F26" s="136"/>
      <c r="G26" s="135"/>
      <c r="H26" s="136"/>
    </row>
    <row r="27" spans="1:8" ht="26.25" customHeight="1">
      <c r="A27" s="34" t="s">
        <v>9</v>
      </c>
      <c r="B27" s="35" t="str">
        <f t="shared" si="0"/>
        <v> </v>
      </c>
      <c r="C27" s="135"/>
      <c r="D27" s="136"/>
      <c r="E27" s="135"/>
      <c r="F27" s="136"/>
      <c r="G27" s="135"/>
      <c r="H27" s="136"/>
    </row>
    <row r="28" spans="1:8" ht="26.25" customHeight="1">
      <c r="A28" s="34" t="s">
        <v>10</v>
      </c>
      <c r="B28" s="35" t="str">
        <f t="shared" si="0"/>
        <v> </v>
      </c>
      <c r="C28" s="135"/>
      <c r="D28" s="136"/>
      <c r="E28" s="135"/>
      <c r="F28" s="136"/>
      <c r="G28" s="135"/>
      <c r="H28" s="136"/>
    </row>
    <row r="29" spans="1:8" ht="26.25" customHeight="1">
      <c r="A29" s="34" t="s">
        <v>14</v>
      </c>
      <c r="B29" s="35" t="str">
        <f t="shared" si="0"/>
        <v> </v>
      </c>
      <c r="C29" s="135"/>
      <c r="D29" s="136"/>
      <c r="E29" s="135"/>
      <c r="F29" s="136"/>
      <c r="G29" s="135"/>
      <c r="H29" s="136"/>
    </row>
    <row r="30" spans="1:8" ht="26.25" customHeight="1">
      <c r="A30" s="34" t="s">
        <v>13</v>
      </c>
      <c r="B30" s="35" t="str">
        <f t="shared" si="0"/>
        <v> </v>
      </c>
      <c r="C30" s="135"/>
      <c r="D30" s="136"/>
      <c r="E30" s="135"/>
      <c r="F30" s="136"/>
      <c r="G30" s="135"/>
      <c r="H30" s="136"/>
    </row>
    <row r="31" spans="1:9" ht="26.25" customHeight="1">
      <c r="A31" s="34" t="s">
        <v>11</v>
      </c>
      <c r="B31" s="35" t="str">
        <f t="shared" si="0"/>
        <v> </v>
      </c>
      <c r="C31" s="135"/>
      <c r="D31" s="136"/>
      <c r="E31" s="135"/>
      <c r="F31" s="136"/>
      <c r="G31" s="135"/>
      <c r="H31" s="136"/>
      <c r="I31" s="36"/>
    </row>
    <row r="32" spans="1:9" ht="26.25" customHeight="1">
      <c r="A32" s="34" t="s">
        <v>12</v>
      </c>
      <c r="B32" s="35" t="str">
        <f t="shared" si="0"/>
        <v> </v>
      </c>
      <c r="C32" s="135"/>
      <c r="D32" s="136"/>
      <c r="E32" s="135"/>
      <c r="F32" s="136"/>
      <c r="G32" s="135"/>
      <c r="H32" s="136"/>
      <c r="I32" s="37"/>
    </row>
    <row r="33" spans="1:8" ht="26.25" customHeight="1">
      <c r="A33" s="34" t="s">
        <v>15</v>
      </c>
      <c r="B33" s="35" t="str">
        <f t="shared" si="0"/>
        <v> </v>
      </c>
      <c r="C33" s="135"/>
      <c r="D33" s="136"/>
      <c r="E33" s="135"/>
      <c r="F33" s="136"/>
      <c r="G33" s="135"/>
      <c r="H33" s="136"/>
    </row>
    <row r="34" spans="1:8" ht="26.25" customHeight="1">
      <c r="A34" s="34" t="s">
        <v>16</v>
      </c>
      <c r="B34" s="35" t="str">
        <f t="shared" si="0"/>
        <v> </v>
      </c>
      <c r="C34" s="135"/>
      <c r="D34" s="136"/>
      <c r="E34" s="135"/>
      <c r="F34" s="136"/>
      <c r="G34" s="135"/>
      <c r="H34" s="136"/>
    </row>
    <row r="35" spans="1:8" ht="26.25" customHeight="1">
      <c r="A35" s="34" t="s">
        <v>17</v>
      </c>
      <c r="B35" s="35" t="str">
        <f t="shared" si="0"/>
        <v> </v>
      </c>
      <c r="C35" s="135"/>
      <c r="D35" s="136"/>
      <c r="E35" s="135"/>
      <c r="F35" s="136"/>
      <c r="G35" s="135"/>
      <c r="H35" s="136"/>
    </row>
    <row r="36" spans="1:8" ht="26.25" customHeight="1">
      <c r="A36" s="34" t="s">
        <v>18</v>
      </c>
      <c r="B36" s="35" t="str">
        <f t="shared" si="0"/>
        <v> </v>
      </c>
      <c r="C36" s="135"/>
      <c r="D36" s="136"/>
      <c r="E36" s="135"/>
      <c r="F36" s="136"/>
      <c r="G36" s="135"/>
      <c r="H36" s="136"/>
    </row>
    <row r="37" spans="1:8" ht="26.25" customHeight="1">
      <c r="A37" s="34" t="s">
        <v>19</v>
      </c>
      <c r="B37" s="35" t="str">
        <f t="shared" si="0"/>
        <v> </v>
      </c>
      <c r="C37" s="135"/>
      <c r="D37" s="136"/>
      <c r="E37" s="135"/>
      <c r="F37" s="136"/>
      <c r="G37" s="135"/>
      <c r="H37" s="136"/>
    </row>
    <row r="38" spans="1:8" ht="26.25" customHeight="1">
      <c r="A38" s="34" t="s">
        <v>20</v>
      </c>
      <c r="B38" s="35" t="str">
        <f t="shared" si="0"/>
        <v> </v>
      </c>
      <c r="C38" s="135"/>
      <c r="D38" s="136"/>
      <c r="E38" s="135"/>
      <c r="F38" s="136"/>
      <c r="G38" s="135"/>
      <c r="H38" s="136"/>
    </row>
    <row r="39" spans="1:8" ht="26.25" customHeight="1">
      <c r="A39" s="34" t="s">
        <v>21</v>
      </c>
      <c r="B39" s="35" t="str">
        <f t="shared" si="0"/>
        <v> </v>
      </c>
      <c r="C39" s="135"/>
      <c r="D39" s="136"/>
      <c r="E39" s="135"/>
      <c r="F39" s="136"/>
      <c r="G39" s="135"/>
      <c r="H39" s="136"/>
    </row>
    <row r="40" spans="1:8" ht="26.25" customHeight="1">
      <c r="A40" s="34" t="s">
        <v>22</v>
      </c>
      <c r="B40" s="35" t="str">
        <f t="shared" si="0"/>
        <v> </v>
      </c>
      <c r="C40" s="135"/>
      <c r="D40" s="136"/>
      <c r="E40" s="135"/>
      <c r="F40" s="136"/>
      <c r="G40" s="135"/>
      <c r="H40" s="136"/>
    </row>
    <row r="41" spans="1:8" ht="26.25" customHeight="1">
      <c r="A41" s="34" t="s">
        <v>23</v>
      </c>
      <c r="B41" s="35" t="str">
        <f t="shared" si="0"/>
        <v> </v>
      </c>
      <c r="C41" s="135"/>
      <c r="D41" s="136"/>
      <c r="E41" s="135"/>
      <c r="F41" s="136"/>
      <c r="G41" s="135"/>
      <c r="H41" s="136"/>
    </row>
    <row r="42" spans="1:8" ht="26.25" customHeight="1">
      <c r="A42" s="34" t="s">
        <v>24</v>
      </c>
      <c r="B42" s="35" t="str">
        <f t="shared" si="0"/>
        <v> </v>
      </c>
      <c r="C42" s="135"/>
      <c r="D42" s="136"/>
      <c r="E42" s="135"/>
      <c r="F42" s="136"/>
      <c r="G42" s="135"/>
      <c r="H42" s="136"/>
    </row>
    <row r="43" spans="1:8" ht="26.25" customHeight="1">
      <c r="A43" s="34" t="s">
        <v>25</v>
      </c>
      <c r="B43" s="35" t="str">
        <f t="shared" si="0"/>
        <v> </v>
      </c>
      <c r="C43" s="135"/>
      <c r="D43" s="136"/>
      <c r="E43" s="135"/>
      <c r="F43" s="136"/>
      <c r="G43" s="135"/>
      <c r="H43" s="136"/>
    </row>
    <row r="44" spans="1:9" ht="26.25" customHeight="1">
      <c r="A44" s="34" t="s">
        <v>26</v>
      </c>
      <c r="B44" s="35" t="str">
        <f t="shared" si="0"/>
        <v> </v>
      </c>
      <c r="C44" s="135"/>
      <c r="D44" s="136"/>
      <c r="E44" s="135"/>
      <c r="F44" s="136"/>
      <c r="G44" s="135"/>
      <c r="H44" s="136"/>
      <c r="I44" s="36"/>
    </row>
    <row r="45" spans="1:9" ht="26.25" customHeight="1">
      <c r="A45" s="34" t="s">
        <v>27</v>
      </c>
      <c r="B45" s="35" t="str">
        <f t="shared" si="0"/>
        <v> </v>
      </c>
      <c r="C45" s="135"/>
      <c r="D45" s="136"/>
      <c r="E45" s="135"/>
      <c r="F45" s="136"/>
      <c r="G45" s="135"/>
      <c r="H45" s="136"/>
      <c r="I45" s="37"/>
    </row>
    <row r="46" spans="1:8" ht="26.25" customHeight="1">
      <c r="A46" s="34" t="s">
        <v>28</v>
      </c>
      <c r="B46" s="35" t="str">
        <f t="shared" si="0"/>
        <v> </v>
      </c>
      <c r="C46" s="135"/>
      <c r="D46" s="136"/>
      <c r="E46" s="135"/>
      <c r="F46" s="136"/>
      <c r="G46" s="135"/>
      <c r="H46" s="136"/>
    </row>
    <row r="47" spans="1:8" ht="26.25" customHeight="1">
      <c r="A47" s="34" t="s">
        <v>29</v>
      </c>
      <c r="B47" s="35" t="str">
        <f t="shared" si="0"/>
        <v> </v>
      </c>
      <c r="C47" s="135"/>
      <c r="D47" s="136"/>
      <c r="E47" s="135"/>
      <c r="F47" s="136"/>
      <c r="G47" s="135"/>
      <c r="H47" s="136"/>
    </row>
    <row r="48" spans="1:8" ht="26.25" customHeight="1">
      <c r="A48" s="34" t="s">
        <v>30</v>
      </c>
      <c r="B48" s="35" t="str">
        <f t="shared" si="0"/>
        <v> </v>
      </c>
      <c r="C48" s="135"/>
      <c r="D48" s="136"/>
      <c r="E48" s="135"/>
      <c r="F48" s="136"/>
      <c r="G48" s="135"/>
      <c r="H48" s="136"/>
    </row>
    <row r="49" spans="1:8" ht="26.25" customHeight="1">
      <c r="A49" s="34" t="s">
        <v>31</v>
      </c>
      <c r="B49" s="35" t="str">
        <f t="shared" si="0"/>
        <v> </v>
      </c>
      <c r="C49" s="135"/>
      <c r="D49" s="136"/>
      <c r="E49" s="135"/>
      <c r="F49" s="136"/>
      <c r="G49" s="135"/>
      <c r="H49" s="136"/>
    </row>
    <row r="50" spans="1:8" ht="26.25" customHeight="1">
      <c r="A50" s="34" t="s">
        <v>32</v>
      </c>
      <c r="B50" s="35" t="str">
        <f t="shared" si="0"/>
        <v> </v>
      </c>
      <c r="C50" s="135"/>
      <c r="D50" s="136"/>
      <c r="E50" s="135"/>
      <c r="F50" s="136"/>
      <c r="G50" s="135"/>
      <c r="H50" s="136"/>
    </row>
    <row r="51" spans="1:8" ht="26.25" customHeight="1">
      <c r="A51" s="34" t="s">
        <v>33</v>
      </c>
      <c r="B51" s="35" t="str">
        <f t="shared" si="0"/>
        <v> </v>
      </c>
      <c r="C51" s="135"/>
      <c r="D51" s="136"/>
      <c r="E51" s="135"/>
      <c r="F51" s="136"/>
      <c r="G51" s="135"/>
      <c r="H51" s="136"/>
    </row>
    <row r="52" spans="1:8" ht="26.25" customHeight="1">
      <c r="A52" s="34" t="s">
        <v>34</v>
      </c>
      <c r="B52" s="35" t="str">
        <f t="shared" si="0"/>
        <v> </v>
      </c>
      <c r="C52" s="135"/>
      <c r="D52" s="136"/>
      <c r="E52" s="135"/>
      <c r="F52" s="136"/>
      <c r="G52" s="135"/>
      <c r="H52" s="136"/>
    </row>
    <row r="53" spans="1:8" ht="26.25" customHeight="1">
      <c r="A53" s="34" t="s">
        <v>35</v>
      </c>
      <c r="B53" s="35" t="str">
        <f t="shared" si="0"/>
        <v> </v>
      </c>
      <c r="C53" s="135"/>
      <c r="D53" s="136"/>
      <c r="E53" s="135"/>
      <c r="F53" s="136"/>
      <c r="G53" s="135"/>
      <c r="H53" s="136"/>
    </row>
    <row r="54" spans="1:8" ht="26.25" customHeight="1">
      <c r="A54" s="34" t="s">
        <v>36</v>
      </c>
      <c r="B54" s="35" t="str">
        <f t="shared" si="0"/>
        <v> </v>
      </c>
      <c r="C54" s="135"/>
      <c r="D54" s="136"/>
      <c r="E54" s="135"/>
      <c r="F54" s="136"/>
      <c r="G54" s="135"/>
      <c r="H54" s="136"/>
    </row>
    <row r="55" spans="1:8" ht="26.25" customHeight="1">
      <c r="A55" s="34" t="s">
        <v>37</v>
      </c>
      <c r="B55" s="35" t="str">
        <f t="shared" si="0"/>
        <v> </v>
      </c>
      <c r="C55" s="135"/>
      <c r="D55" s="136"/>
      <c r="E55" s="135"/>
      <c r="F55" s="136"/>
      <c r="G55" s="135"/>
      <c r="H55" s="136"/>
    </row>
    <row r="56" spans="1:8" ht="26.25" customHeight="1">
      <c r="A56" s="34" t="s">
        <v>38</v>
      </c>
      <c r="B56" s="35" t="str">
        <f t="shared" si="0"/>
        <v> </v>
      </c>
      <c r="C56" s="135"/>
      <c r="D56" s="136"/>
      <c r="E56" s="135"/>
      <c r="F56" s="136"/>
      <c r="G56" s="135"/>
      <c r="H56" s="136"/>
    </row>
    <row r="57" spans="1:9" ht="26.25" customHeight="1">
      <c r="A57" s="34" t="s">
        <v>39</v>
      </c>
      <c r="B57" s="35" t="str">
        <f t="shared" si="0"/>
        <v> </v>
      </c>
      <c r="C57" s="135"/>
      <c r="D57" s="136"/>
      <c r="E57" s="135"/>
      <c r="F57" s="136"/>
      <c r="G57" s="135"/>
      <c r="H57" s="136"/>
      <c r="I57" s="36"/>
    </row>
    <row r="58" spans="1:9" ht="26.25" customHeight="1">
      <c r="A58" s="34" t="s">
        <v>40</v>
      </c>
      <c r="B58" s="35" t="str">
        <f t="shared" si="0"/>
        <v> </v>
      </c>
      <c r="C58" s="135"/>
      <c r="D58" s="136"/>
      <c r="E58" s="135"/>
      <c r="F58" s="136"/>
      <c r="G58" s="135"/>
      <c r="H58" s="136"/>
      <c r="I58" s="37"/>
    </row>
    <row r="59" spans="1:8" ht="26.25" customHeight="1">
      <c r="A59" s="34" t="s">
        <v>41</v>
      </c>
      <c r="B59" s="35" t="str">
        <f t="shared" si="0"/>
        <v> </v>
      </c>
      <c r="C59" s="135"/>
      <c r="D59" s="136"/>
      <c r="E59" s="135"/>
      <c r="F59" s="136"/>
      <c r="G59" s="135"/>
      <c r="H59" s="136"/>
    </row>
    <row r="60" spans="1:8" ht="26.25" customHeight="1">
      <c r="A60" s="34" t="s">
        <v>42</v>
      </c>
      <c r="B60" s="35" t="str">
        <f t="shared" si="0"/>
        <v> </v>
      </c>
      <c r="C60" s="135"/>
      <c r="D60" s="136"/>
      <c r="E60" s="135"/>
      <c r="F60" s="136"/>
      <c r="G60" s="135"/>
      <c r="H60" s="136"/>
    </row>
    <row r="61" spans="1:8" ht="26.25" customHeight="1">
      <c r="A61" s="34" t="s">
        <v>43</v>
      </c>
      <c r="B61" s="35" t="str">
        <f t="shared" si="0"/>
        <v> </v>
      </c>
      <c r="C61" s="135"/>
      <c r="D61" s="136"/>
      <c r="E61" s="135"/>
      <c r="F61" s="136"/>
      <c r="G61" s="135"/>
      <c r="H61" s="136"/>
    </row>
    <row r="62" spans="1:8" ht="26.25" customHeight="1">
      <c r="A62" s="34" t="s">
        <v>44</v>
      </c>
      <c r="B62" s="35" t="str">
        <f t="shared" si="0"/>
        <v> </v>
      </c>
      <c r="C62" s="135"/>
      <c r="D62" s="136"/>
      <c r="E62" s="135"/>
      <c r="F62" s="136"/>
      <c r="G62" s="135"/>
      <c r="H62" s="136"/>
    </row>
    <row r="63" spans="1:8" ht="26.25" customHeight="1">
      <c r="A63" s="34" t="s">
        <v>45</v>
      </c>
      <c r="B63" s="35" t="str">
        <f t="shared" si="0"/>
        <v> </v>
      </c>
      <c r="C63" s="135"/>
      <c r="D63" s="136"/>
      <c r="E63" s="135"/>
      <c r="F63" s="136"/>
      <c r="G63" s="135"/>
      <c r="H63" s="136"/>
    </row>
    <row r="64" spans="1:8" ht="26.25" customHeight="1">
      <c r="A64" s="34" t="s">
        <v>46</v>
      </c>
      <c r="B64" s="35" t="str">
        <f t="shared" si="0"/>
        <v> </v>
      </c>
      <c r="C64" s="135"/>
      <c r="D64" s="136"/>
      <c r="E64" s="135"/>
      <c r="F64" s="136"/>
      <c r="G64" s="135"/>
      <c r="H64" s="136"/>
    </row>
    <row r="65" spans="1:8" ht="26.25" customHeight="1">
      <c r="A65" s="34" t="s">
        <v>47</v>
      </c>
      <c r="B65" s="35" t="str">
        <f t="shared" si="0"/>
        <v> </v>
      </c>
      <c r="C65" s="135"/>
      <c r="D65" s="136"/>
      <c r="E65" s="135"/>
      <c r="F65" s="136"/>
      <c r="G65" s="135"/>
      <c r="H65" s="136"/>
    </row>
    <row r="66" spans="1:8" ht="26.25" customHeight="1">
      <c r="A66" s="34" t="s">
        <v>48</v>
      </c>
      <c r="B66" s="35" t="str">
        <f t="shared" si="0"/>
        <v> </v>
      </c>
      <c r="C66" s="135"/>
      <c r="D66" s="136"/>
      <c r="E66" s="135"/>
      <c r="F66" s="136"/>
      <c r="G66" s="135"/>
      <c r="H66" s="136"/>
    </row>
    <row r="67" spans="1:8" ht="26.25" customHeight="1">
      <c r="A67" s="34" t="s">
        <v>49</v>
      </c>
      <c r="B67" s="35" t="str">
        <f t="shared" si="0"/>
        <v> </v>
      </c>
      <c r="C67" s="135"/>
      <c r="D67" s="136"/>
      <c r="E67" s="135"/>
      <c r="F67" s="136"/>
      <c r="G67" s="135"/>
      <c r="H67" s="136"/>
    </row>
    <row r="68" spans="1:8" ht="26.25" customHeight="1">
      <c r="A68" s="34" t="s">
        <v>50</v>
      </c>
      <c r="B68" s="35" t="str">
        <f t="shared" si="0"/>
        <v> </v>
      </c>
      <c r="C68" s="135"/>
      <c r="D68" s="136"/>
      <c r="E68" s="135"/>
      <c r="F68" s="136"/>
      <c r="G68" s="135"/>
      <c r="H68" s="136"/>
    </row>
    <row r="69" spans="1:8" ht="26.25" customHeight="1">
      <c r="A69" s="34" t="s">
        <v>51</v>
      </c>
      <c r="B69" s="35" t="str">
        <f t="shared" si="0"/>
        <v> </v>
      </c>
      <c r="C69" s="135"/>
      <c r="D69" s="136"/>
      <c r="E69" s="135"/>
      <c r="F69" s="136"/>
      <c r="G69" s="135"/>
      <c r="H69" s="136"/>
    </row>
    <row r="70" spans="1:9" ht="26.25" customHeight="1">
      <c r="A70" s="34" t="s">
        <v>52</v>
      </c>
      <c r="B70" s="35" t="str">
        <f t="shared" si="0"/>
        <v> </v>
      </c>
      <c r="C70" s="135"/>
      <c r="D70" s="136"/>
      <c r="E70" s="135"/>
      <c r="F70" s="136"/>
      <c r="G70" s="135"/>
      <c r="H70" s="136"/>
      <c r="I70" s="36"/>
    </row>
    <row r="71" spans="1:9" ht="26.25" customHeight="1">
      <c r="A71" s="34" t="s">
        <v>53</v>
      </c>
      <c r="B71" s="35" t="str">
        <f t="shared" si="0"/>
        <v> </v>
      </c>
      <c r="C71" s="135"/>
      <c r="D71" s="136"/>
      <c r="E71" s="135"/>
      <c r="F71" s="136"/>
      <c r="G71" s="135"/>
      <c r="H71" s="136"/>
      <c r="I71" s="37"/>
    </row>
    <row r="72" spans="1:11" s="1" customFormat="1" ht="24.75" customHeight="1">
      <c r="A72" s="38" t="s">
        <v>55</v>
      </c>
      <c r="B72" s="39"/>
      <c r="C72" s="88" t="str">
        <f>IF(SUM(C20:D71)=0," ",(SUM(C20:D71)))</f>
        <v> </v>
      </c>
      <c r="D72" s="89"/>
      <c r="E72" s="90" t="str">
        <f>IF(SUM(E20:F71)=0," ",(SUM(E20:F71)))</f>
        <v> </v>
      </c>
      <c r="F72" s="91"/>
      <c r="G72" s="90" t="str">
        <f>IF(SUM(G20:H71)=0," ",(SUM(G20:H71)))</f>
        <v> </v>
      </c>
      <c r="H72" s="91"/>
      <c r="I72" s="37">
        <f>SUM(C20:D71)</f>
        <v>0</v>
      </c>
      <c r="J72" s="37">
        <f>SUM(E20:F71)</f>
        <v>0</v>
      </c>
      <c r="K72" s="37">
        <f>SUM(G20:H71)</f>
        <v>0</v>
      </c>
    </row>
    <row r="73" spans="1:9" s="1" customFormat="1" ht="15" customHeight="1" hidden="1">
      <c r="A73" s="20"/>
      <c r="B73" s="40"/>
      <c r="C73" s="41" t="e">
        <f>C72*12.07%</f>
        <v>#VALUE!</v>
      </c>
      <c r="D73" s="42"/>
      <c r="E73" s="43" t="e">
        <f>E72*12.07%</f>
        <v>#VALUE!</v>
      </c>
      <c r="F73" s="44"/>
      <c r="G73" s="43" t="e">
        <f>G72*12.07%</f>
        <v>#VALUE!</v>
      </c>
      <c r="H73" s="44"/>
      <c r="I73" s="37"/>
    </row>
    <row r="74" spans="1:9" s="1" customFormat="1" ht="15" customHeight="1" hidden="1">
      <c r="A74" s="20"/>
      <c r="B74" s="45"/>
      <c r="C74" s="46" t="e">
        <f>ROUND(C73,2)</f>
        <v>#VALUE!</v>
      </c>
      <c r="D74" s="47"/>
      <c r="E74" s="48" t="e">
        <f>ROUND(E73,2)</f>
        <v>#VALUE!</v>
      </c>
      <c r="F74" s="49"/>
      <c r="G74" s="48" t="e">
        <f>ROUND(G73,2)</f>
        <v>#VALUE!</v>
      </c>
      <c r="H74" s="49"/>
      <c r="I74" s="36"/>
    </row>
    <row r="75" spans="1:9" s="1" customFormat="1" ht="15" customHeight="1" hidden="1">
      <c r="A75" s="20"/>
      <c r="B75" s="45"/>
      <c r="C75" s="46" t="e">
        <f>ROUNDDOWN(C74,0)</f>
        <v>#VALUE!</v>
      </c>
      <c r="D75" s="47"/>
      <c r="E75" s="48" t="e">
        <f>ROUNDDOWN(E74,0)</f>
        <v>#VALUE!</v>
      </c>
      <c r="F75" s="49"/>
      <c r="G75" s="48" t="e">
        <f>ROUNDDOWN(G74,0)</f>
        <v>#VALUE!</v>
      </c>
      <c r="H75" s="49"/>
      <c r="I75" s="37"/>
    </row>
    <row r="76" spans="1:9" s="1" customFormat="1" ht="15" customHeight="1" hidden="1">
      <c r="A76" s="20"/>
      <c r="B76" s="45"/>
      <c r="C76" s="46" t="e">
        <f>C74-C75</f>
        <v>#VALUE!</v>
      </c>
      <c r="D76" s="47"/>
      <c r="E76" s="48" t="e">
        <f>E74-E75</f>
        <v>#VALUE!</v>
      </c>
      <c r="F76" s="49"/>
      <c r="G76" s="48" t="e">
        <f>G74-G75</f>
        <v>#VALUE!</v>
      </c>
      <c r="H76" s="49"/>
      <c r="I76" s="37"/>
    </row>
    <row r="77" spans="1:9" s="1" customFormat="1" ht="15" customHeight="1" hidden="1">
      <c r="A77" s="20"/>
      <c r="B77" s="45"/>
      <c r="C77" s="46" t="e">
        <f>IF(C76&gt;0.75,1,IF(C76&gt;0.5,0.75,IF(C76&gt;0.25,0.5,IF(C76&gt;0,0.25,0))))</f>
        <v>#VALUE!</v>
      </c>
      <c r="D77" s="47"/>
      <c r="E77" s="48" t="e">
        <f>IF(E76&gt;0.75,1,IF(E76&gt;0.5,0.75,IF(E76&gt;0.25,0.5,IF(E76&gt;0,0.25,0))))</f>
        <v>#VALUE!</v>
      </c>
      <c r="F77" s="49"/>
      <c r="G77" s="48" t="e">
        <f>IF(G76&gt;0.75,1,IF(G76&gt;0.5,0.75,IF(G76&gt;0.25,0.5,IF(G76&gt;0,0.25,0))))</f>
        <v>#VALUE!</v>
      </c>
      <c r="H77" s="49"/>
      <c r="I77" s="37"/>
    </row>
    <row r="78" spans="1:9" s="1" customFormat="1" ht="15">
      <c r="A78" s="78" t="s">
        <v>101</v>
      </c>
      <c r="B78" s="50"/>
      <c r="C78" s="92" t="str">
        <f>IF(I72=0," ",C75+C77)</f>
        <v> </v>
      </c>
      <c r="D78" s="93"/>
      <c r="E78" s="98" t="str">
        <f>IF(J72=0," ",E75+E77)</f>
        <v> </v>
      </c>
      <c r="F78" s="99"/>
      <c r="G78" s="98" t="str">
        <f>IF(K72=0," ",G75+G77)</f>
        <v> </v>
      </c>
      <c r="H78" s="99"/>
      <c r="I78" s="51"/>
    </row>
    <row r="79" spans="1:9" s="1" customFormat="1" ht="14.25">
      <c r="A79" s="52"/>
      <c r="B79" s="53"/>
      <c r="C79" s="94"/>
      <c r="D79" s="95"/>
      <c r="E79" s="100"/>
      <c r="F79" s="101"/>
      <c r="G79" s="100"/>
      <c r="H79" s="101"/>
      <c r="I79" s="54"/>
    </row>
    <row r="80" spans="1:9" s="1" customFormat="1" ht="14.25">
      <c r="A80" s="77" t="s">
        <v>87</v>
      </c>
      <c r="B80" s="53"/>
      <c r="C80" s="94"/>
      <c r="D80" s="95"/>
      <c r="E80" s="100"/>
      <c r="F80" s="101"/>
      <c r="G80" s="100"/>
      <c r="H80" s="101"/>
      <c r="I80" s="55"/>
    </row>
    <row r="81" spans="1:9" s="1" customFormat="1" ht="14.25">
      <c r="A81" s="56"/>
      <c r="B81" s="57"/>
      <c r="C81" s="96"/>
      <c r="D81" s="97"/>
      <c r="E81" s="102"/>
      <c r="F81" s="103"/>
      <c r="G81" s="102"/>
      <c r="H81" s="103"/>
      <c r="I81" s="54"/>
    </row>
    <row r="82" spans="1:9" s="1" customFormat="1" ht="31.5" customHeight="1">
      <c r="A82" s="137" t="s">
        <v>82</v>
      </c>
      <c r="B82" s="138"/>
      <c r="C82" s="86" t="str">
        <f>IF(I72=0," ",C78*D19)</f>
        <v> </v>
      </c>
      <c r="D82" s="87"/>
      <c r="E82" s="86" t="str">
        <f>IF(J72=0," ",E78*F19)</f>
        <v> </v>
      </c>
      <c r="F82" s="87"/>
      <c r="G82" s="86" t="str">
        <f>IF(K72=0," ",G78*H19)</f>
        <v> </v>
      </c>
      <c r="H82" s="87"/>
      <c r="I82" s="51"/>
    </row>
    <row r="83" spans="1:8" s="1" customFormat="1" ht="14.25">
      <c r="A83" s="20"/>
      <c r="B83" s="51"/>
      <c r="C83" s="58" t="str">
        <f>C78</f>
        <v> </v>
      </c>
      <c r="D83" s="37"/>
      <c r="E83" s="58" t="str">
        <f>E78</f>
        <v> </v>
      </c>
      <c r="F83" s="37"/>
      <c r="G83" s="58" t="str">
        <f>G78</f>
        <v> </v>
      </c>
      <c r="H83" s="59"/>
    </row>
    <row r="84" spans="1:8" s="1" customFormat="1" ht="14.25">
      <c r="A84" s="60" t="s">
        <v>56</v>
      </c>
      <c r="B84" s="51"/>
      <c r="C84" s="59"/>
      <c r="D84" s="59"/>
      <c r="E84" s="59"/>
      <c r="F84" s="59"/>
      <c r="G84" s="59"/>
      <c r="H84" s="59"/>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row r="138" s="1" customFormat="1" ht="14.25">
      <c r="A138" s="20"/>
    </row>
    <row r="139" s="1" customFormat="1" ht="14.25">
      <c r="A139" s="20"/>
    </row>
    <row r="140" s="1" customFormat="1" ht="14.25">
      <c r="A140" s="20"/>
    </row>
    <row r="141" s="1" customFormat="1" ht="14.25">
      <c r="A141" s="20"/>
    </row>
    <row r="142" s="1" customFormat="1" ht="14.25">
      <c r="A142" s="20"/>
    </row>
    <row r="143" s="1" customFormat="1" ht="14.25">
      <c r="A143" s="20"/>
    </row>
    <row r="144" s="1" customFormat="1" ht="14.25">
      <c r="A144" s="20"/>
    </row>
    <row r="145" s="1" customFormat="1" ht="14.25">
      <c r="A145" s="20"/>
    </row>
    <row r="146" s="1" customFormat="1" ht="14.25">
      <c r="A146" s="20"/>
    </row>
    <row r="147" s="1" customFormat="1" ht="14.25">
      <c r="A147" s="20"/>
    </row>
  </sheetData>
  <sheetProtection password="EB20" sheet="1" objects="1" scenarios="1"/>
  <mergeCells count="173">
    <mergeCell ref="A1:H1"/>
    <mergeCell ref="C5:D5"/>
    <mergeCell ref="A18:B19"/>
    <mergeCell ref="C18:H18"/>
    <mergeCell ref="C22:D22"/>
    <mergeCell ref="E22:F22"/>
    <mergeCell ref="G22:H22"/>
    <mergeCell ref="C3:G3"/>
    <mergeCell ref="D15:E15"/>
    <mergeCell ref="G15:H15"/>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 ref="C50:D50"/>
    <mergeCell ref="E50:F50"/>
    <mergeCell ref="G50:H50"/>
    <mergeCell ref="C51:D51"/>
    <mergeCell ref="E51:F51"/>
    <mergeCell ref="G51:H51"/>
    <mergeCell ref="C48:D48"/>
    <mergeCell ref="E48:F48"/>
    <mergeCell ref="G48:H48"/>
    <mergeCell ref="C49:D49"/>
    <mergeCell ref="E49:F49"/>
    <mergeCell ref="G49:H49"/>
    <mergeCell ref="C54:D54"/>
    <mergeCell ref="E54:F54"/>
    <mergeCell ref="G54:H54"/>
    <mergeCell ref="C55:D55"/>
    <mergeCell ref="E55:F55"/>
    <mergeCell ref="G55:H55"/>
    <mergeCell ref="C52:D52"/>
    <mergeCell ref="E52:F52"/>
    <mergeCell ref="G52:H52"/>
    <mergeCell ref="C53:D53"/>
    <mergeCell ref="E53:F53"/>
    <mergeCell ref="G53:H53"/>
    <mergeCell ref="C58:D58"/>
    <mergeCell ref="E58:F58"/>
    <mergeCell ref="G58:H58"/>
    <mergeCell ref="C59:D59"/>
    <mergeCell ref="E59:F59"/>
    <mergeCell ref="G59:H59"/>
    <mergeCell ref="C56:D56"/>
    <mergeCell ref="E56:F56"/>
    <mergeCell ref="G56:H56"/>
    <mergeCell ref="C57:D57"/>
    <mergeCell ref="E57:F57"/>
    <mergeCell ref="G57:H57"/>
    <mergeCell ref="C62:D62"/>
    <mergeCell ref="E62:F62"/>
    <mergeCell ref="G62:H62"/>
    <mergeCell ref="C63:D63"/>
    <mergeCell ref="E63:F63"/>
    <mergeCell ref="G63:H63"/>
    <mergeCell ref="C60:D60"/>
    <mergeCell ref="E60:F60"/>
    <mergeCell ref="G60:H60"/>
    <mergeCell ref="C61:D61"/>
    <mergeCell ref="E61:F61"/>
    <mergeCell ref="G61:H61"/>
    <mergeCell ref="C66:D66"/>
    <mergeCell ref="E66:F66"/>
    <mergeCell ref="G66:H66"/>
    <mergeCell ref="C67:D67"/>
    <mergeCell ref="E67:F67"/>
    <mergeCell ref="G67:H67"/>
    <mergeCell ref="C64:D64"/>
    <mergeCell ref="E64:F64"/>
    <mergeCell ref="G64:H64"/>
    <mergeCell ref="C65:D65"/>
    <mergeCell ref="E65:F65"/>
    <mergeCell ref="G65:H65"/>
    <mergeCell ref="C70:D70"/>
    <mergeCell ref="E70:F70"/>
    <mergeCell ref="G70:H70"/>
    <mergeCell ref="C71:D71"/>
    <mergeCell ref="E71:F71"/>
    <mergeCell ref="G71:H71"/>
    <mergeCell ref="C68:D68"/>
    <mergeCell ref="E68:F68"/>
    <mergeCell ref="G68:H68"/>
    <mergeCell ref="C69:D69"/>
    <mergeCell ref="E69:F69"/>
    <mergeCell ref="G69:H69"/>
    <mergeCell ref="A82:B82"/>
    <mergeCell ref="C82:D82"/>
    <mergeCell ref="E82:F82"/>
    <mergeCell ref="G82:H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5" max="7"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I137"/>
  <sheetViews>
    <sheetView showGridLines="0" zoomScalePageLayoutView="0" workbookViewId="0" topLeftCell="A1">
      <selection activeCell="G12" sqref="G12:H12"/>
    </sheetView>
  </sheetViews>
  <sheetFormatPr defaultColWidth="9.140625" defaultRowHeight="15"/>
  <cols>
    <col min="1" max="1" width="21.00390625" style="21" customWidth="1"/>
    <col min="2" max="2" width="22.00390625" style="17" customWidth="1"/>
    <col min="3" max="3" width="12.8515625" style="17" bestFit="1" customWidth="1"/>
    <col min="4" max="4" width="10.00390625" style="17" customWidth="1"/>
    <col min="5" max="5" width="12.8515625" style="17" bestFit="1" customWidth="1"/>
    <col min="6" max="6" width="10.00390625" style="17" customWidth="1"/>
    <col min="7" max="7" width="12.8515625" style="17" bestFit="1" customWidth="1"/>
    <col min="8" max="8" width="10.00390625" style="17" customWidth="1"/>
    <col min="9" max="37" width="9.140625" style="1" customWidth="1"/>
    <col min="38" max="16384" width="9.140625" style="17" customWidth="1"/>
  </cols>
  <sheetData>
    <row r="1" spans="1:8" s="1" customFormat="1" ht="15.75">
      <c r="A1" s="106" t="s">
        <v>70</v>
      </c>
      <c r="B1" s="106"/>
      <c r="C1" s="106"/>
      <c r="D1" s="106"/>
      <c r="E1" s="106"/>
      <c r="F1" s="106"/>
      <c r="G1" s="106"/>
      <c r="H1" s="106"/>
    </row>
    <row r="2" spans="1:8" s="1" customFormat="1" ht="15.75">
      <c r="A2" s="2"/>
      <c r="B2" s="2"/>
      <c r="C2" s="2"/>
      <c r="D2" s="2"/>
      <c r="E2" s="2"/>
      <c r="F2" s="2"/>
      <c r="G2" s="2"/>
      <c r="H2" s="2"/>
    </row>
    <row r="3" spans="1:8" s="1" customFormat="1" ht="15.75">
      <c r="A3" s="2"/>
      <c r="B3" s="2"/>
      <c r="C3" s="2"/>
      <c r="D3" s="2"/>
      <c r="E3" s="2"/>
      <c r="F3" s="2"/>
      <c r="G3" s="2"/>
      <c r="H3" s="2"/>
    </row>
    <row r="4" spans="1:8" s="1" customFormat="1" ht="14.25">
      <c r="A4" s="3" t="s">
        <v>0</v>
      </c>
      <c r="B4" s="3"/>
      <c r="C4" s="131">
        <f>IF('Employee 4 Hols ent.'!C3="","",'Employee 4 Hols ent.'!C3)</f>
      </c>
      <c r="D4" s="131"/>
      <c r="E4" s="131"/>
      <c r="F4" s="131"/>
      <c r="G4" s="131"/>
      <c r="H4" s="4"/>
    </row>
    <row r="5" spans="1:8" s="1" customFormat="1" ht="14.25">
      <c r="A5" s="5"/>
      <c r="B5" s="4"/>
      <c r="C5" s="4"/>
      <c r="D5" s="4"/>
      <c r="E5" s="4"/>
      <c r="F5" s="4"/>
      <c r="G5" s="4"/>
      <c r="H5" s="4"/>
    </row>
    <row r="6" spans="1:9" s="1" customFormat="1" ht="14.25">
      <c r="A6" s="3" t="s">
        <v>62</v>
      </c>
      <c r="B6" s="3"/>
      <c r="C6" s="130">
        <f>IF('Employee 4 Hols ent.'!C5:D5="","",'Employee 4 Hols ent.'!C5:D5)</f>
      </c>
      <c r="D6" s="131"/>
      <c r="E6" s="4"/>
      <c r="F6" s="4"/>
      <c r="G6" s="4"/>
      <c r="H6" s="6"/>
      <c r="I6" s="7"/>
    </row>
    <row r="7" spans="1:9" s="1" customFormat="1" ht="14.25">
      <c r="A7" s="3"/>
      <c r="B7" s="3"/>
      <c r="C7" s="8"/>
      <c r="D7" s="9"/>
      <c r="E7" s="4"/>
      <c r="F7" s="4"/>
      <c r="G7" s="4"/>
      <c r="H7" s="6"/>
      <c r="I7" s="7"/>
    </row>
    <row r="8" spans="1:9" s="1" customFormat="1" ht="14.25">
      <c r="A8" s="10" t="s">
        <v>74</v>
      </c>
      <c r="B8" s="3"/>
      <c r="C8" s="8"/>
      <c r="D8" s="9"/>
      <c r="E8" s="4"/>
      <c r="F8" s="4"/>
      <c r="G8" s="4"/>
      <c r="H8" s="6"/>
      <c r="I8" s="7"/>
    </row>
    <row r="9" spans="1:9" s="1" customFormat="1" ht="14.25">
      <c r="A9" s="3"/>
      <c r="B9" s="3"/>
      <c r="C9" s="8"/>
      <c r="D9" s="9"/>
      <c r="E9" s="4"/>
      <c r="F9" s="4"/>
      <c r="G9" s="4"/>
      <c r="H9" s="6"/>
      <c r="I9" s="7"/>
    </row>
    <row r="10" spans="1:9" s="1" customFormat="1" ht="14.25">
      <c r="A10" s="3" t="s">
        <v>75</v>
      </c>
      <c r="B10" s="3"/>
      <c r="C10" s="8"/>
      <c r="D10" s="9"/>
      <c r="E10" s="4"/>
      <c r="F10" s="4"/>
      <c r="G10" s="4"/>
      <c r="H10" s="6"/>
      <c r="I10" s="7"/>
    </row>
    <row r="11" spans="1:8" s="1" customFormat="1" ht="14.25">
      <c r="A11" s="5"/>
      <c r="B11" s="4"/>
      <c r="C11" s="4"/>
      <c r="D11" s="4"/>
      <c r="E11" s="4"/>
      <c r="F11" s="4"/>
      <c r="G11" s="4"/>
      <c r="H11" s="4"/>
    </row>
    <row r="12" spans="1:8" s="1" customFormat="1" ht="14.25">
      <c r="A12" s="3" t="s">
        <v>61</v>
      </c>
      <c r="B12" s="3"/>
      <c r="D12" s="130">
        <f>IF(D13=0,"",D13)</f>
      </c>
      <c r="E12" s="130"/>
      <c r="F12" s="22" t="s">
        <v>1</v>
      </c>
      <c r="G12" s="130">
        <f>IF(G13=0,"",G13)</f>
      </c>
      <c r="H12" s="131"/>
    </row>
    <row r="13" spans="1:8" s="1" customFormat="1" ht="14.25">
      <c r="A13" s="3"/>
      <c r="B13" s="11"/>
      <c r="C13" s="4"/>
      <c r="D13" s="12">
        <f>'Employee 4 Hols ent.'!D17</f>
        <v>0</v>
      </c>
      <c r="E13" s="4"/>
      <c r="F13" s="11"/>
      <c r="G13" s="12">
        <f>'Employee 4 Hols ent.'!G17</f>
        <v>0</v>
      </c>
      <c r="H13" s="4"/>
    </row>
    <row r="14" spans="1:8" s="1" customFormat="1" ht="14.25">
      <c r="A14" s="124"/>
      <c r="B14" s="125"/>
      <c r="C14" s="121" t="s">
        <v>73</v>
      </c>
      <c r="D14" s="132"/>
      <c r="E14" s="132"/>
      <c r="F14" s="132"/>
      <c r="G14" s="132"/>
      <c r="H14" s="122"/>
    </row>
    <row r="15" spans="1:8" s="1" customFormat="1" ht="14.25">
      <c r="A15" s="127"/>
      <c r="B15" s="129"/>
      <c r="C15" s="13" t="s">
        <v>57</v>
      </c>
      <c r="D15" s="14" t="str">
        <f>'Employee 4 Hols ent.'!D19</f>
        <v>£</v>
      </c>
      <c r="E15" s="13" t="s">
        <v>57</v>
      </c>
      <c r="F15" s="14" t="str">
        <f>'Employee 4 Hols ent.'!F19</f>
        <v>£</v>
      </c>
      <c r="G15" s="13" t="s">
        <v>57</v>
      </c>
      <c r="H15" s="14" t="str">
        <f>'Employee 4 Hols ent.'!H19</f>
        <v>£</v>
      </c>
    </row>
    <row r="16" spans="1:8" s="1" customFormat="1" ht="30" customHeight="1">
      <c r="A16" s="121"/>
      <c r="B16" s="122"/>
      <c r="C16" s="123" t="str">
        <f>'Employee 4 Hols ent.'!C83</f>
        <v> </v>
      </c>
      <c r="D16" s="122"/>
      <c r="E16" s="123" t="str">
        <f>'Employee 4 Hols ent.'!E83</f>
        <v> </v>
      </c>
      <c r="F16" s="122"/>
      <c r="G16" s="123" t="str">
        <f>'Employee 4 Hols ent.'!G83</f>
        <v> </v>
      </c>
      <c r="H16" s="122"/>
    </row>
    <row r="17" spans="1:8" s="1" customFormat="1" ht="15" customHeight="1">
      <c r="A17" s="124" t="s">
        <v>66</v>
      </c>
      <c r="B17" s="125"/>
      <c r="C17" s="124" t="s">
        <v>72</v>
      </c>
      <c r="D17" s="126"/>
      <c r="E17" s="126"/>
      <c r="F17" s="126"/>
      <c r="G17" s="126"/>
      <c r="H17" s="125"/>
    </row>
    <row r="18" spans="1:8" s="1" customFormat="1" ht="15" customHeight="1">
      <c r="A18" s="15" t="s">
        <v>67</v>
      </c>
      <c r="B18" s="15" t="s">
        <v>68</v>
      </c>
      <c r="C18" s="127"/>
      <c r="D18" s="128"/>
      <c r="E18" s="128"/>
      <c r="F18" s="128"/>
      <c r="G18" s="128"/>
      <c r="H18" s="129"/>
    </row>
    <row r="19" spans="1:8" ht="26.25" customHeight="1">
      <c r="A19" s="16"/>
      <c r="B19" s="16"/>
      <c r="C19" s="135"/>
      <c r="D19" s="136"/>
      <c r="E19" s="135"/>
      <c r="F19" s="136"/>
      <c r="G19" s="135"/>
      <c r="H19" s="136"/>
    </row>
    <row r="20" spans="1:8" ht="26.25" customHeight="1">
      <c r="A20" s="18"/>
      <c r="B20" s="19"/>
      <c r="C20" s="135"/>
      <c r="D20" s="136"/>
      <c r="E20" s="135"/>
      <c r="F20" s="136"/>
      <c r="G20" s="135"/>
      <c r="H20" s="136"/>
    </row>
    <row r="21" spans="1:8" ht="26.25" customHeight="1">
      <c r="A21" s="18"/>
      <c r="B21" s="19"/>
      <c r="C21" s="135"/>
      <c r="D21" s="136"/>
      <c r="E21" s="135"/>
      <c r="F21" s="136"/>
      <c r="G21" s="135"/>
      <c r="H21" s="136"/>
    </row>
    <row r="22" spans="1:8" ht="26.25" customHeight="1">
      <c r="A22" s="18"/>
      <c r="B22" s="19"/>
      <c r="C22" s="135"/>
      <c r="D22" s="136"/>
      <c r="E22" s="135"/>
      <c r="F22" s="136"/>
      <c r="G22" s="135"/>
      <c r="H22" s="136"/>
    </row>
    <row r="23" spans="1:8" ht="26.25" customHeight="1">
      <c r="A23" s="18"/>
      <c r="B23" s="19"/>
      <c r="C23" s="135"/>
      <c r="D23" s="136"/>
      <c r="E23" s="135"/>
      <c r="F23" s="136"/>
      <c r="G23" s="135"/>
      <c r="H23" s="136"/>
    </row>
    <row r="24" spans="1:8" ht="26.25" customHeight="1">
      <c r="A24" s="18"/>
      <c r="B24" s="19"/>
      <c r="C24" s="135"/>
      <c r="D24" s="136"/>
      <c r="E24" s="135"/>
      <c r="F24" s="136"/>
      <c r="G24" s="135"/>
      <c r="H24" s="136"/>
    </row>
    <row r="25" spans="1:8" ht="26.25" customHeight="1">
      <c r="A25" s="18"/>
      <c r="B25" s="19"/>
      <c r="C25" s="135"/>
      <c r="D25" s="136"/>
      <c r="E25" s="135"/>
      <c r="F25" s="136"/>
      <c r="G25" s="135"/>
      <c r="H25" s="136"/>
    </row>
    <row r="26" spans="1:8" ht="26.25" customHeight="1">
      <c r="A26" s="18"/>
      <c r="B26" s="19"/>
      <c r="C26" s="135"/>
      <c r="D26" s="136"/>
      <c r="E26" s="135"/>
      <c r="F26" s="136"/>
      <c r="G26" s="135"/>
      <c r="H26" s="136"/>
    </row>
    <row r="27" spans="1:8" ht="26.25" customHeight="1">
      <c r="A27" s="18"/>
      <c r="B27" s="19"/>
      <c r="C27" s="135"/>
      <c r="D27" s="136"/>
      <c r="E27" s="135"/>
      <c r="F27" s="136"/>
      <c r="G27" s="135"/>
      <c r="H27" s="136"/>
    </row>
    <row r="28" spans="1:8" ht="26.25" customHeight="1">
      <c r="A28" s="18"/>
      <c r="B28" s="19"/>
      <c r="C28" s="135"/>
      <c r="D28" s="136"/>
      <c r="E28" s="135"/>
      <c r="F28" s="136"/>
      <c r="G28" s="135"/>
      <c r="H28" s="136"/>
    </row>
    <row r="29" spans="1:8" ht="26.25" customHeight="1">
      <c r="A29" s="18"/>
      <c r="B29" s="19"/>
      <c r="C29" s="135"/>
      <c r="D29" s="136"/>
      <c r="E29" s="135"/>
      <c r="F29" s="136"/>
      <c r="G29" s="135"/>
      <c r="H29" s="136"/>
    </row>
    <row r="30" spans="1:8" ht="26.25" customHeight="1">
      <c r="A30" s="18"/>
      <c r="B30" s="19"/>
      <c r="C30" s="135"/>
      <c r="D30" s="136"/>
      <c r="E30" s="135"/>
      <c r="F30" s="136"/>
      <c r="G30" s="135"/>
      <c r="H30" s="136"/>
    </row>
    <row r="31" spans="1:8" ht="26.25" customHeight="1">
      <c r="A31" s="18"/>
      <c r="B31" s="19"/>
      <c r="C31" s="135"/>
      <c r="D31" s="136"/>
      <c r="E31" s="135"/>
      <c r="F31" s="136"/>
      <c r="G31" s="135"/>
      <c r="H31" s="136"/>
    </row>
    <row r="32" spans="1:8" s="1" customFormat="1" ht="26.25" customHeight="1">
      <c r="A32" s="118" t="s">
        <v>69</v>
      </c>
      <c r="B32" s="119"/>
      <c r="C32" s="120" t="str">
        <f>IF(ISERROR(C16-SUM(C19:D31))=TRUE," ",C16-SUM(C19:D31))</f>
        <v> </v>
      </c>
      <c r="D32" s="115"/>
      <c r="E32" s="120" t="str">
        <f>IF(ISERROR(E16-SUM(E19:F31))=TRUE," ",E16-SUM(E19:F31))</f>
        <v> </v>
      </c>
      <c r="F32" s="115"/>
      <c r="G32" s="120" t="str">
        <f>IF(ISERROR(G16-SUM(G19:H31))=TRUE," ",G16-SUM(G19:H31))</f>
        <v> </v>
      </c>
      <c r="H32" s="115"/>
    </row>
    <row r="33" s="1" customFormat="1" ht="14.25">
      <c r="A33" s="20"/>
    </row>
    <row r="34" s="1" customFormat="1" ht="14.25">
      <c r="A34" s="20"/>
    </row>
    <row r="35" s="1" customFormat="1" ht="14.25">
      <c r="A35" s="20"/>
    </row>
    <row r="36" s="1" customFormat="1" ht="14.25">
      <c r="A36" s="20"/>
    </row>
    <row r="37" s="1" customFormat="1" ht="14.25">
      <c r="A37" s="20"/>
    </row>
    <row r="38" s="1" customFormat="1" ht="14.25">
      <c r="A38" s="20"/>
    </row>
    <row r="39" s="1" customFormat="1" ht="14.25">
      <c r="A39" s="20"/>
    </row>
    <row r="40" s="1" customFormat="1" ht="14.25">
      <c r="A40" s="20"/>
    </row>
    <row r="41" s="1" customFormat="1" ht="14.25">
      <c r="A41" s="20"/>
    </row>
    <row r="42" s="1" customFormat="1" ht="14.25">
      <c r="A42" s="20"/>
    </row>
    <row r="43" s="1" customFormat="1" ht="14.25">
      <c r="A43" s="20"/>
    </row>
    <row r="44" s="1" customFormat="1" ht="14.25">
      <c r="A44" s="20"/>
    </row>
    <row r="45" s="1" customFormat="1" ht="14.25">
      <c r="A45" s="20"/>
    </row>
    <row r="46" s="1" customFormat="1" ht="14.25">
      <c r="A46" s="20"/>
    </row>
    <row r="47" s="1" customFormat="1" ht="14.25">
      <c r="A47" s="20"/>
    </row>
    <row r="48" s="1" customFormat="1" ht="14.25">
      <c r="A48" s="20"/>
    </row>
    <row r="49" s="1" customFormat="1" ht="14.25">
      <c r="A49" s="20"/>
    </row>
    <row r="50" s="1" customFormat="1" ht="14.25">
      <c r="A50" s="20"/>
    </row>
    <row r="51" s="1" customFormat="1" ht="14.25">
      <c r="A51" s="20"/>
    </row>
    <row r="52" s="1" customFormat="1" ht="14.25">
      <c r="A52" s="20"/>
    </row>
    <row r="53" s="1" customFormat="1" ht="14.25">
      <c r="A53" s="20"/>
    </row>
    <row r="54" s="1" customFormat="1" ht="14.25">
      <c r="A54" s="20"/>
    </row>
    <row r="55" s="1" customFormat="1" ht="14.25">
      <c r="A55" s="20"/>
    </row>
    <row r="56" s="1" customFormat="1" ht="14.25">
      <c r="A56" s="20"/>
    </row>
    <row r="57" s="1" customFormat="1" ht="14.25">
      <c r="A57" s="20"/>
    </row>
    <row r="58" s="1" customFormat="1" ht="14.25">
      <c r="A58" s="20"/>
    </row>
    <row r="59" s="1" customFormat="1" ht="14.25">
      <c r="A59" s="20"/>
    </row>
    <row r="60" s="1" customFormat="1" ht="14.25">
      <c r="A60" s="20"/>
    </row>
    <row r="61" s="1" customFormat="1" ht="14.25">
      <c r="A61" s="20"/>
    </row>
    <row r="62" s="1" customFormat="1" ht="14.25">
      <c r="A62" s="20"/>
    </row>
    <row r="63" s="1" customFormat="1" ht="14.25">
      <c r="A63" s="20"/>
    </row>
    <row r="64" s="1" customFormat="1" ht="14.25">
      <c r="A64" s="20"/>
    </row>
    <row r="65" s="1" customFormat="1" ht="14.25">
      <c r="A65" s="20"/>
    </row>
    <row r="66" s="1" customFormat="1" ht="14.25">
      <c r="A66" s="20"/>
    </row>
    <row r="67" s="1" customFormat="1" ht="14.25">
      <c r="A67" s="20"/>
    </row>
    <row r="68" s="1" customFormat="1" ht="14.25">
      <c r="A68" s="20"/>
    </row>
    <row r="69" s="1" customFormat="1" ht="14.25">
      <c r="A69" s="20"/>
    </row>
    <row r="70" s="1" customFormat="1" ht="14.25">
      <c r="A70" s="20"/>
    </row>
    <row r="71" s="1" customFormat="1" ht="14.25">
      <c r="A71" s="20"/>
    </row>
    <row r="72" s="1" customFormat="1" ht="14.25">
      <c r="A72" s="20"/>
    </row>
    <row r="73" s="1" customFormat="1" ht="14.25">
      <c r="A73" s="20"/>
    </row>
    <row r="74" s="1" customFormat="1" ht="14.25">
      <c r="A74" s="20"/>
    </row>
    <row r="75" s="1" customFormat="1" ht="14.25">
      <c r="A75" s="20"/>
    </row>
    <row r="76" s="1" customFormat="1" ht="14.25">
      <c r="A76" s="20"/>
    </row>
    <row r="77" s="1" customFormat="1" ht="14.25">
      <c r="A77" s="20"/>
    </row>
    <row r="78" s="1" customFormat="1" ht="14.25">
      <c r="A78" s="20"/>
    </row>
    <row r="79" s="1" customFormat="1" ht="14.25">
      <c r="A79" s="20"/>
    </row>
    <row r="80" s="1" customFormat="1" ht="14.25">
      <c r="A80" s="20"/>
    </row>
    <row r="81" s="1" customFormat="1" ht="14.25">
      <c r="A81" s="20"/>
    </row>
    <row r="82" s="1" customFormat="1" ht="14.25">
      <c r="A82" s="20"/>
    </row>
    <row r="83" s="1" customFormat="1" ht="14.25">
      <c r="A83" s="20"/>
    </row>
    <row r="84" s="1" customFormat="1" ht="14.25">
      <c r="A84" s="20"/>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sheetData>
  <sheetProtection password="EB20" sheet="1" objects="1" scenarios="1"/>
  <mergeCells count="56">
    <mergeCell ref="A1:H1"/>
    <mergeCell ref="C6:D6"/>
    <mergeCell ref="D12:E12"/>
    <mergeCell ref="G12:H12"/>
    <mergeCell ref="A14:B15"/>
    <mergeCell ref="C14:H14"/>
    <mergeCell ref="C4:G4"/>
    <mergeCell ref="A16:B16"/>
    <mergeCell ref="C16:D16"/>
    <mergeCell ref="E16:F16"/>
    <mergeCell ref="G16:H16"/>
    <mergeCell ref="A17:B17"/>
    <mergeCell ref="C17: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A32:B32"/>
    <mergeCell ref="C32:D32"/>
    <mergeCell ref="E32:F32"/>
    <mergeCell ref="G32:H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dimension ref="A1:AO337"/>
  <sheetViews>
    <sheetView showGridLines="0" zoomScalePageLayoutView="70" workbookViewId="0" topLeftCell="A1">
      <selection activeCell="C3" sqref="C3:G3"/>
    </sheetView>
  </sheetViews>
  <sheetFormatPr defaultColWidth="9.140625" defaultRowHeight="15"/>
  <cols>
    <col min="1" max="1" width="3.7109375" style="21" customWidth="1"/>
    <col min="2" max="2" width="53.8515625" style="17" customWidth="1"/>
    <col min="3" max="3" width="13.00390625" style="17" bestFit="1" customWidth="1"/>
    <col min="4" max="4" width="10.140625" style="17" customWidth="1"/>
    <col min="5" max="5" width="13.00390625" style="17" bestFit="1" customWidth="1"/>
    <col min="6" max="6" width="10.140625" style="17" customWidth="1"/>
    <col min="7" max="7" width="13.00390625" style="17" bestFit="1" customWidth="1"/>
    <col min="8" max="8" width="10.140625" style="17" customWidth="1"/>
    <col min="9" max="35" width="9.140625" style="1" customWidth="1"/>
    <col min="36" max="16384" width="9.140625" style="17" customWidth="1"/>
  </cols>
  <sheetData>
    <row r="1" spans="1:9" ht="15.75">
      <c r="A1" s="106" t="s">
        <v>64</v>
      </c>
      <c r="B1" s="106"/>
      <c r="C1" s="106"/>
      <c r="D1" s="106"/>
      <c r="E1" s="106"/>
      <c r="F1" s="106"/>
      <c r="G1" s="106"/>
      <c r="H1" s="106"/>
      <c r="I1" s="26"/>
    </row>
    <row r="2" spans="1:9" ht="15.75">
      <c r="A2" s="2"/>
      <c r="B2" s="2"/>
      <c r="C2" s="2"/>
      <c r="D2" s="2"/>
      <c r="E2" s="2"/>
      <c r="F2" s="2"/>
      <c r="G2" s="2"/>
      <c r="H2" s="2"/>
      <c r="I2" s="26"/>
    </row>
    <row r="3" spans="1:8" ht="14.25">
      <c r="A3" s="10" t="s">
        <v>0</v>
      </c>
      <c r="B3" s="10"/>
      <c r="C3" s="116"/>
      <c r="D3" s="116"/>
      <c r="E3" s="116"/>
      <c r="F3" s="116"/>
      <c r="G3" s="116"/>
      <c r="H3" s="1"/>
    </row>
    <row r="4" spans="1:8" ht="14.25">
      <c r="A4" s="20"/>
      <c r="B4" s="1"/>
      <c r="C4" s="1"/>
      <c r="D4" s="1"/>
      <c r="E4" s="1"/>
      <c r="F4" s="1"/>
      <c r="G4" s="1"/>
      <c r="H4" s="1"/>
    </row>
    <row r="5" spans="1:9" ht="14.25">
      <c r="A5" s="3" t="s">
        <v>86</v>
      </c>
      <c r="B5" s="10"/>
      <c r="C5" s="117"/>
      <c r="D5" s="140"/>
      <c r="E5" s="1"/>
      <c r="F5" s="1"/>
      <c r="G5" s="1"/>
      <c r="H5" s="27"/>
      <c r="I5" s="7"/>
    </row>
    <row r="6" spans="1:9" ht="14.25">
      <c r="A6" s="10"/>
      <c r="B6" s="10"/>
      <c r="C6" s="8"/>
      <c r="D6" s="9"/>
      <c r="E6" s="4"/>
      <c r="F6" s="1"/>
      <c r="G6" s="1"/>
      <c r="H6" s="27"/>
      <c r="I6" s="7"/>
    </row>
    <row r="7" spans="1:9" ht="14.25">
      <c r="A7" s="10" t="s">
        <v>83</v>
      </c>
      <c r="B7" s="10"/>
      <c r="C7" s="8"/>
      <c r="D7" s="9"/>
      <c r="E7" s="4"/>
      <c r="F7" s="1"/>
      <c r="G7" s="1"/>
      <c r="H7" s="27"/>
      <c r="I7" s="7"/>
    </row>
    <row r="8" spans="1:9" ht="14.25">
      <c r="A8" s="10" t="s">
        <v>84</v>
      </c>
      <c r="B8" s="10"/>
      <c r="C8" s="8"/>
      <c r="D8" s="9"/>
      <c r="E8" s="4"/>
      <c r="F8" s="1"/>
      <c r="G8" s="1"/>
      <c r="H8" s="27"/>
      <c r="I8" s="7"/>
    </row>
    <row r="9" spans="1:9" ht="14.25">
      <c r="A9" s="10"/>
      <c r="B9" s="10"/>
      <c r="C9" s="8"/>
      <c r="D9" s="9"/>
      <c r="E9" s="4"/>
      <c r="F9" s="1"/>
      <c r="G9" s="1"/>
      <c r="H9" s="27"/>
      <c r="I9" s="7"/>
    </row>
    <row r="10" spans="1:9" ht="14.25">
      <c r="A10" s="10" t="s">
        <v>74</v>
      </c>
      <c r="B10" s="10"/>
      <c r="C10" s="8"/>
      <c r="D10" s="9"/>
      <c r="E10" s="4"/>
      <c r="F10" s="1"/>
      <c r="G10" s="1"/>
      <c r="H10" s="27"/>
      <c r="I10" s="7"/>
    </row>
    <row r="11" spans="1:9" ht="14.25">
      <c r="A11" s="10"/>
      <c r="B11" s="10"/>
      <c r="C11" s="8"/>
      <c r="D11" s="9"/>
      <c r="E11" s="4"/>
      <c r="F11" s="1"/>
      <c r="G11" s="1"/>
      <c r="H11" s="27"/>
      <c r="I11" s="7"/>
    </row>
    <row r="12" spans="1:9" ht="14.25">
      <c r="A12" s="10" t="s">
        <v>58</v>
      </c>
      <c r="B12" s="10"/>
      <c r="C12" s="8"/>
      <c r="D12" s="9"/>
      <c r="E12" s="4"/>
      <c r="F12" s="1"/>
      <c r="G12" s="1"/>
      <c r="H12" s="27"/>
      <c r="I12" s="7"/>
    </row>
    <row r="13" spans="1:9" ht="14.25">
      <c r="A13" s="10" t="s">
        <v>59</v>
      </c>
      <c r="B13" s="3"/>
      <c r="C13" s="8"/>
      <c r="D13" s="9"/>
      <c r="E13" s="4"/>
      <c r="F13" s="4"/>
      <c r="G13" s="1"/>
      <c r="H13" s="27"/>
      <c r="I13" s="7"/>
    </row>
    <row r="14" spans="1:8" ht="14.25">
      <c r="A14" s="20"/>
      <c r="B14" s="4"/>
      <c r="C14" s="4"/>
      <c r="D14" s="4"/>
      <c r="E14" s="4"/>
      <c r="F14" s="4"/>
      <c r="G14" s="1"/>
      <c r="H14" s="1"/>
    </row>
    <row r="15" spans="1:41" ht="14.25">
      <c r="A15" s="10" t="s">
        <v>61</v>
      </c>
      <c r="B15" s="10"/>
      <c r="C15" s="72" t="s">
        <v>85</v>
      </c>
      <c r="D15" s="117"/>
      <c r="E15" s="117"/>
      <c r="F15" s="28" t="s">
        <v>1</v>
      </c>
      <c r="G15" s="117"/>
      <c r="H15" s="117"/>
      <c r="I15" s="71"/>
      <c r="AJ15" s="1"/>
      <c r="AK15" s="1"/>
      <c r="AL15" s="1"/>
      <c r="AM15" s="1"/>
      <c r="AN15" s="1"/>
      <c r="AO15" s="1"/>
    </row>
    <row r="16" spans="1:6" ht="14.25" hidden="1">
      <c r="A16" s="10"/>
      <c r="B16" s="29"/>
      <c r="D16" s="17">
        <f>WEEKDAY(D15,2)</f>
        <v>6</v>
      </c>
      <c r="E16" s="17" t="str">
        <f>CHOOSE(D16,"Mon","Tue","Wed","Thu","Fri","Sat","Sun")</f>
        <v>Sat</v>
      </c>
      <c r="F16" s="63"/>
    </row>
    <row r="17" spans="1:8" ht="20.25" customHeight="1">
      <c r="A17" s="20"/>
      <c r="B17" s="1"/>
      <c r="D17" s="74">
        <f>D15</f>
        <v>0</v>
      </c>
      <c r="E17" s="1"/>
      <c r="F17" s="30"/>
      <c r="G17" s="30">
        <f>G15</f>
        <v>0</v>
      </c>
      <c r="H17" s="1"/>
    </row>
    <row r="18" spans="1:8" ht="14.25">
      <c r="A18" s="109" t="s">
        <v>65</v>
      </c>
      <c r="B18" s="110"/>
      <c r="C18" s="141" t="s">
        <v>54</v>
      </c>
      <c r="D18" s="142"/>
      <c r="E18" s="142"/>
      <c r="F18" s="142"/>
      <c r="G18" s="142"/>
      <c r="H18" s="143"/>
    </row>
    <row r="19" spans="1:8" ht="14.25">
      <c r="A19" s="111"/>
      <c r="B19" s="112"/>
      <c r="C19" s="70" t="s">
        <v>57</v>
      </c>
      <c r="D19" s="64" t="s">
        <v>63</v>
      </c>
      <c r="E19" s="70" t="s">
        <v>57</v>
      </c>
      <c r="F19" s="69" t="s">
        <v>63</v>
      </c>
      <c r="G19" s="70" t="s">
        <v>57</v>
      </c>
      <c r="H19" s="69" t="s">
        <v>63</v>
      </c>
    </row>
    <row r="20" spans="1:8" ht="26.25" customHeight="1">
      <c r="A20" s="34" t="s">
        <v>2</v>
      </c>
      <c r="B20" s="35" t="str">
        <f>IF(D15=0," ",CHOOSE($D$16,$D$15+6,$D$15+5,$D$15+4,$D$15+3,$D$15+2,$D$15+1,$D$15,$D$15+6))</f>
        <v> </v>
      </c>
      <c r="C20" s="135"/>
      <c r="D20" s="136"/>
      <c r="E20" s="135"/>
      <c r="F20" s="136"/>
      <c r="G20" s="135"/>
      <c r="H20" s="136"/>
    </row>
    <row r="21" spans="1:8" ht="26.25" customHeight="1">
      <c r="A21" s="34" t="s">
        <v>3</v>
      </c>
      <c r="B21" s="35" t="str">
        <f>IF($D$15=0," ",B20+7)</f>
        <v> </v>
      </c>
      <c r="C21" s="135"/>
      <c r="D21" s="136"/>
      <c r="E21" s="135"/>
      <c r="F21" s="136"/>
      <c r="G21" s="135"/>
      <c r="H21" s="136"/>
    </row>
    <row r="22" spans="1:8" ht="26.25" customHeight="1">
      <c r="A22" s="34" t="s">
        <v>4</v>
      </c>
      <c r="B22" s="35" t="str">
        <f aca="true" t="shared" si="0" ref="B22:B71">IF($D$15=0," ",B21+7)</f>
        <v> </v>
      </c>
      <c r="C22" s="135"/>
      <c r="D22" s="136"/>
      <c r="E22" s="135"/>
      <c r="F22" s="136"/>
      <c r="G22" s="135"/>
      <c r="H22" s="136"/>
    </row>
    <row r="23" spans="1:8" ht="26.25" customHeight="1">
      <c r="A23" s="34" t="s">
        <v>5</v>
      </c>
      <c r="B23" s="35" t="str">
        <f t="shared" si="0"/>
        <v> </v>
      </c>
      <c r="C23" s="135"/>
      <c r="D23" s="136"/>
      <c r="E23" s="135"/>
      <c r="F23" s="136"/>
      <c r="G23" s="135"/>
      <c r="H23" s="136"/>
    </row>
    <row r="24" spans="1:8" ht="26.25" customHeight="1">
      <c r="A24" s="34" t="s">
        <v>6</v>
      </c>
      <c r="B24" s="35" t="str">
        <f t="shared" si="0"/>
        <v> </v>
      </c>
      <c r="C24" s="135"/>
      <c r="D24" s="136"/>
      <c r="E24" s="135"/>
      <c r="F24" s="136"/>
      <c r="G24" s="135"/>
      <c r="H24" s="136"/>
    </row>
    <row r="25" spans="1:8" ht="26.25" customHeight="1">
      <c r="A25" s="34" t="s">
        <v>7</v>
      </c>
      <c r="B25" s="35" t="str">
        <f t="shared" si="0"/>
        <v> </v>
      </c>
      <c r="C25" s="135"/>
      <c r="D25" s="136"/>
      <c r="E25" s="135"/>
      <c r="F25" s="136"/>
      <c r="G25" s="135"/>
      <c r="H25" s="136"/>
    </row>
    <row r="26" spans="1:8" ht="26.25" customHeight="1">
      <c r="A26" s="34" t="s">
        <v>8</v>
      </c>
      <c r="B26" s="35" t="str">
        <f t="shared" si="0"/>
        <v> </v>
      </c>
      <c r="C26" s="135"/>
      <c r="D26" s="136"/>
      <c r="E26" s="135"/>
      <c r="F26" s="136"/>
      <c r="G26" s="135"/>
      <c r="H26" s="136"/>
    </row>
    <row r="27" spans="1:8" ht="26.25" customHeight="1">
      <c r="A27" s="34" t="s">
        <v>9</v>
      </c>
      <c r="B27" s="35" t="str">
        <f t="shared" si="0"/>
        <v> </v>
      </c>
      <c r="C27" s="135"/>
      <c r="D27" s="136"/>
      <c r="E27" s="135"/>
      <c r="F27" s="136"/>
      <c r="G27" s="135"/>
      <c r="H27" s="136"/>
    </row>
    <row r="28" spans="1:8" ht="26.25" customHeight="1">
      <c r="A28" s="34" t="s">
        <v>10</v>
      </c>
      <c r="B28" s="35" t="str">
        <f t="shared" si="0"/>
        <v> </v>
      </c>
      <c r="C28" s="135"/>
      <c r="D28" s="136"/>
      <c r="E28" s="135"/>
      <c r="F28" s="136"/>
      <c r="G28" s="135"/>
      <c r="H28" s="136"/>
    </row>
    <row r="29" spans="1:8" ht="26.25" customHeight="1">
      <c r="A29" s="34" t="s">
        <v>14</v>
      </c>
      <c r="B29" s="35" t="str">
        <f t="shared" si="0"/>
        <v> </v>
      </c>
      <c r="C29" s="135"/>
      <c r="D29" s="136"/>
      <c r="E29" s="135"/>
      <c r="F29" s="136"/>
      <c r="G29" s="135"/>
      <c r="H29" s="136"/>
    </row>
    <row r="30" spans="1:8" ht="26.25" customHeight="1">
      <c r="A30" s="34" t="s">
        <v>13</v>
      </c>
      <c r="B30" s="35" t="str">
        <f t="shared" si="0"/>
        <v> </v>
      </c>
      <c r="C30" s="135"/>
      <c r="D30" s="136"/>
      <c r="E30" s="135"/>
      <c r="F30" s="136"/>
      <c r="G30" s="135"/>
      <c r="H30" s="136"/>
    </row>
    <row r="31" spans="1:9" ht="26.25" customHeight="1">
      <c r="A31" s="34" t="s">
        <v>11</v>
      </c>
      <c r="B31" s="35" t="str">
        <f t="shared" si="0"/>
        <v> </v>
      </c>
      <c r="C31" s="135"/>
      <c r="D31" s="136"/>
      <c r="E31" s="135"/>
      <c r="F31" s="136"/>
      <c r="G31" s="135"/>
      <c r="H31" s="136"/>
      <c r="I31" s="36"/>
    </row>
    <row r="32" spans="1:9" ht="26.25" customHeight="1">
      <c r="A32" s="34" t="s">
        <v>12</v>
      </c>
      <c r="B32" s="35" t="str">
        <f t="shared" si="0"/>
        <v> </v>
      </c>
      <c r="C32" s="135"/>
      <c r="D32" s="136"/>
      <c r="E32" s="135"/>
      <c r="F32" s="136"/>
      <c r="G32" s="135"/>
      <c r="H32" s="136"/>
      <c r="I32" s="37"/>
    </row>
    <row r="33" spans="1:8" ht="26.25" customHeight="1">
      <c r="A33" s="34" t="s">
        <v>15</v>
      </c>
      <c r="B33" s="35" t="str">
        <f t="shared" si="0"/>
        <v> </v>
      </c>
      <c r="C33" s="135"/>
      <c r="D33" s="136"/>
      <c r="E33" s="135"/>
      <c r="F33" s="136"/>
      <c r="G33" s="135"/>
      <c r="H33" s="136"/>
    </row>
    <row r="34" spans="1:8" ht="26.25" customHeight="1">
      <c r="A34" s="34" t="s">
        <v>16</v>
      </c>
      <c r="B34" s="35" t="str">
        <f t="shared" si="0"/>
        <v> </v>
      </c>
      <c r="C34" s="135"/>
      <c r="D34" s="136"/>
      <c r="E34" s="135"/>
      <c r="F34" s="136"/>
      <c r="G34" s="135"/>
      <c r="H34" s="136"/>
    </row>
    <row r="35" spans="1:8" ht="26.25" customHeight="1">
      <c r="A35" s="34" t="s">
        <v>17</v>
      </c>
      <c r="B35" s="35" t="str">
        <f t="shared" si="0"/>
        <v> </v>
      </c>
      <c r="C35" s="135"/>
      <c r="D35" s="136"/>
      <c r="E35" s="135"/>
      <c r="F35" s="136"/>
      <c r="G35" s="135"/>
      <c r="H35" s="136"/>
    </row>
    <row r="36" spans="1:8" ht="26.25" customHeight="1">
      <c r="A36" s="34" t="s">
        <v>18</v>
      </c>
      <c r="B36" s="35" t="str">
        <f t="shared" si="0"/>
        <v> </v>
      </c>
      <c r="C36" s="135"/>
      <c r="D36" s="136"/>
      <c r="E36" s="135"/>
      <c r="F36" s="136"/>
      <c r="G36" s="135"/>
      <c r="H36" s="136"/>
    </row>
    <row r="37" spans="1:8" ht="26.25" customHeight="1">
      <c r="A37" s="34" t="s">
        <v>19</v>
      </c>
      <c r="B37" s="35" t="str">
        <f t="shared" si="0"/>
        <v> </v>
      </c>
      <c r="C37" s="135"/>
      <c r="D37" s="136"/>
      <c r="E37" s="135"/>
      <c r="F37" s="136"/>
      <c r="G37" s="135"/>
      <c r="H37" s="136"/>
    </row>
    <row r="38" spans="1:8" ht="26.25" customHeight="1">
      <c r="A38" s="34" t="s">
        <v>20</v>
      </c>
      <c r="B38" s="35" t="str">
        <f t="shared" si="0"/>
        <v> </v>
      </c>
      <c r="C38" s="135"/>
      <c r="D38" s="136"/>
      <c r="E38" s="135"/>
      <c r="F38" s="136"/>
      <c r="G38" s="135"/>
      <c r="H38" s="136"/>
    </row>
    <row r="39" spans="1:8" ht="26.25" customHeight="1">
      <c r="A39" s="34" t="s">
        <v>21</v>
      </c>
      <c r="B39" s="35" t="str">
        <f t="shared" si="0"/>
        <v> </v>
      </c>
      <c r="C39" s="135"/>
      <c r="D39" s="136"/>
      <c r="E39" s="135"/>
      <c r="F39" s="136"/>
      <c r="G39" s="135"/>
      <c r="H39" s="136"/>
    </row>
    <row r="40" spans="1:8" ht="26.25" customHeight="1">
      <c r="A40" s="34" t="s">
        <v>22</v>
      </c>
      <c r="B40" s="35" t="str">
        <f t="shared" si="0"/>
        <v> </v>
      </c>
      <c r="C40" s="135"/>
      <c r="D40" s="136"/>
      <c r="E40" s="135"/>
      <c r="F40" s="136"/>
      <c r="G40" s="135"/>
      <c r="H40" s="136"/>
    </row>
    <row r="41" spans="1:8" ht="26.25" customHeight="1">
      <c r="A41" s="34" t="s">
        <v>23</v>
      </c>
      <c r="B41" s="35" t="str">
        <f t="shared" si="0"/>
        <v> </v>
      </c>
      <c r="C41" s="135"/>
      <c r="D41" s="136"/>
      <c r="E41" s="135"/>
      <c r="F41" s="136"/>
      <c r="G41" s="135"/>
      <c r="H41" s="136"/>
    </row>
    <row r="42" spans="1:8" ht="26.25" customHeight="1">
      <c r="A42" s="34" t="s">
        <v>24</v>
      </c>
      <c r="B42" s="35" t="str">
        <f t="shared" si="0"/>
        <v> </v>
      </c>
      <c r="C42" s="135"/>
      <c r="D42" s="136"/>
      <c r="E42" s="135"/>
      <c r="F42" s="136"/>
      <c r="G42" s="135"/>
      <c r="H42" s="136"/>
    </row>
    <row r="43" spans="1:8" ht="26.25" customHeight="1">
      <c r="A43" s="34" t="s">
        <v>25</v>
      </c>
      <c r="B43" s="35" t="str">
        <f t="shared" si="0"/>
        <v> </v>
      </c>
      <c r="C43" s="135"/>
      <c r="D43" s="136"/>
      <c r="E43" s="135"/>
      <c r="F43" s="136"/>
      <c r="G43" s="135"/>
      <c r="H43" s="136"/>
    </row>
    <row r="44" spans="1:9" ht="26.25" customHeight="1">
      <c r="A44" s="34" t="s">
        <v>26</v>
      </c>
      <c r="B44" s="35" t="str">
        <f t="shared" si="0"/>
        <v> </v>
      </c>
      <c r="C44" s="135"/>
      <c r="D44" s="136"/>
      <c r="E44" s="135"/>
      <c r="F44" s="136"/>
      <c r="G44" s="135"/>
      <c r="H44" s="136"/>
      <c r="I44" s="36"/>
    </row>
    <row r="45" spans="1:9" ht="26.25" customHeight="1">
      <c r="A45" s="34" t="s">
        <v>27</v>
      </c>
      <c r="B45" s="35" t="str">
        <f t="shared" si="0"/>
        <v> </v>
      </c>
      <c r="C45" s="135"/>
      <c r="D45" s="136"/>
      <c r="E45" s="135"/>
      <c r="F45" s="136"/>
      <c r="G45" s="135"/>
      <c r="H45" s="136"/>
      <c r="I45" s="37"/>
    </row>
    <row r="46" spans="1:8" ht="26.25" customHeight="1">
      <c r="A46" s="34" t="s">
        <v>28</v>
      </c>
      <c r="B46" s="35" t="str">
        <f t="shared" si="0"/>
        <v> </v>
      </c>
      <c r="C46" s="135"/>
      <c r="D46" s="136"/>
      <c r="E46" s="135"/>
      <c r="F46" s="136"/>
      <c r="G46" s="135"/>
      <c r="H46" s="136"/>
    </row>
    <row r="47" spans="1:8" ht="26.25" customHeight="1">
      <c r="A47" s="34" t="s">
        <v>29</v>
      </c>
      <c r="B47" s="35" t="str">
        <f t="shared" si="0"/>
        <v> </v>
      </c>
      <c r="C47" s="135"/>
      <c r="D47" s="136"/>
      <c r="E47" s="135"/>
      <c r="F47" s="136"/>
      <c r="G47" s="135"/>
      <c r="H47" s="136"/>
    </row>
    <row r="48" spans="1:8" ht="26.25" customHeight="1">
      <c r="A48" s="34" t="s">
        <v>30</v>
      </c>
      <c r="B48" s="35" t="str">
        <f t="shared" si="0"/>
        <v> </v>
      </c>
      <c r="C48" s="135"/>
      <c r="D48" s="136"/>
      <c r="E48" s="135"/>
      <c r="F48" s="136"/>
      <c r="G48" s="135"/>
      <c r="H48" s="136"/>
    </row>
    <row r="49" spans="1:8" ht="26.25" customHeight="1">
      <c r="A49" s="34" t="s">
        <v>31</v>
      </c>
      <c r="B49" s="35" t="str">
        <f t="shared" si="0"/>
        <v> </v>
      </c>
      <c r="C49" s="135"/>
      <c r="D49" s="136"/>
      <c r="E49" s="135"/>
      <c r="F49" s="136"/>
      <c r="G49" s="135"/>
      <c r="H49" s="136"/>
    </row>
    <row r="50" spans="1:8" ht="26.25" customHeight="1">
      <c r="A50" s="34" t="s">
        <v>32</v>
      </c>
      <c r="B50" s="35" t="str">
        <f t="shared" si="0"/>
        <v> </v>
      </c>
      <c r="C50" s="135"/>
      <c r="D50" s="136"/>
      <c r="E50" s="135"/>
      <c r="F50" s="136"/>
      <c r="G50" s="135"/>
      <c r="H50" s="136"/>
    </row>
    <row r="51" spans="1:8" ht="26.25" customHeight="1">
      <c r="A51" s="34" t="s">
        <v>33</v>
      </c>
      <c r="B51" s="35" t="str">
        <f t="shared" si="0"/>
        <v> </v>
      </c>
      <c r="C51" s="135"/>
      <c r="D51" s="136"/>
      <c r="E51" s="135"/>
      <c r="F51" s="136"/>
      <c r="G51" s="135"/>
      <c r="H51" s="136"/>
    </row>
    <row r="52" spans="1:8" ht="26.25" customHeight="1">
      <c r="A52" s="34" t="s">
        <v>34</v>
      </c>
      <c r="B52" s="35" t="str">
        <f t="shared" si="0"/>
        <v> </v>
      </c>
      <c r="C52" s="135"/>
      <c r="D52" s="136"/>
      <c r="E52" s="135"/>
      <c r="F52" s="136"/>
      <c r="G52" s="135"/>
      <c r="H52" s="136"/>
    </row>
    <row r="53" spans="1:8" ht="26.25" customHeight="1">
      <c r="A53" s="34" t="s">
        <v>35</v>
      </c>
      <c r="B53" s="35" t="str">
        <f t="shared" si="0"/>
        <v> </v>
      </c>
      <c r="C53" s="135"/>
      <c r="D53" s="136"/>
      <c r="E53" s="135"/>
      <c r="F53" s="136"/>
      <c r="G53" s="135"/>
      <c r="H53" s="136"/>
    </row>
    <row r="54" spans="1:8" ht="26.25" customHeight="1">
      <c r="A54" s="34" t="s">
        <v>36</v>
      </c>
      <c r="B54" s="35" t="str">
        <f t="shared" si="0"/>
        <v> </v>
      </c>
      <c r="C54" s="135"/>
      <c r="D54" s="136"/>
      <c r="E54" s="135"/>
      <c r="F54" s="136"/>
      <c r="G54" s="135"/>
      <c r="H54" s="136"/>
    </row>
    <row r="55" spans="1:8" ht="26.25" customHeight="1">
      <c r="A55" s="34" t="s">
        <v>37</v>
      </c>
      <c r="B55" s="35" t="str">
        <f t="shared" si="0"/>
        <v> </v>
      </c>
      <c r="C55" s="135"/>
      <c r="D55" s="136"/>
      <c r="E55" s="135"/>
      <c r="F55" s="136"/>
      <c r="G55" s="135"/>
      <c r="H55" s="136"/>
    </row>
    <row r="56" spans="1:8" ht="26.25" customHeight="1">
      <c r="A56" s="34" t="s">
        <v>38</v>
      </c>
      <c r="B56" s="35" t="str">
        <f t="shared" si="0"/>
        <v> </v>
      </c>
      <c r="C56" s="135"/>
      <c r="D56" s="136"/>
      <c r="E56" s="135"/>
      <c r="F56" s="136"/>
      <c r="G56" s="135"/>
      <c r="H56" s="136"/>
    </row>
    <row r="57" spans="1:9" ht="26.25" customHeight="1">
      <c r="A57" s="34" t="s">
        <v>39</v>
      </c>
      <c r="B57" s="35" t="str">
        <f t="shared" si="0"/>
        <v> </v>
      </c>
      <c r="C57" s="135"/>
      <c r="D57" s="136"/>
      <c r="E57" s="135"/>
      <c r="F57" s="136"/>
      <c r="G57" s="135"/>
      <c r="H57" s="136"/>
      <c r="I57" s="36"/>
    </row>
    <row r="58" spans="1:9" ht="26.25" customHeight="1">
      <c r="A58" s="34" t="s">
        <v>40</v>
      </c>
      <c r="B58" s="35" t="str">
        <f t="shared" si="0"/>
        <v> </v>
      </c>
      <c r="C58" s="135"/>
      <c r="D58" s="136"/>
      <c r="E58" s="135"/>
      <c r="F58" s="136"/>
      <c r="G58" s="135"/>
      <c r="H58" s="136"/>
      <c r="I58" s="37"/>
    </row>
    <row r="59" spans="1:8" ht="26.25" customHeight="1">
      <c r="A59" s="34" t="s">
        <v>41</v>
      </c>
      <c r="B59" s="35" t="str">
        <f t="shared" si="0"/>
        <v> </v>
      </c>
      <c r="C59" s="135"/>
      <c r="D59" s="136"/>
      <c r="E59" s="135"/>
      <c r="F59" s="136"/>
      <c r="G59" s="135"/>
      <c r="H59" s="136"/>
    </row>
    <row r="60" spans="1:8" ht="26.25" customHeight="1">
      <c r="A60" s="34" t="s">
        <v>42</v>
      </c>
      <c r="B60" s="35" t="str">
        <f t="shared" si="0"/>
        <v> </v>
      </c>
      <c r="C60" s="135"/>
      <c r="D60" s="136"/>
      <c r="E60" s="135"/>
      <c r="F60" s="136"/>
      <c r="G60" s="135"/>
      <c r="H60" s="136"/>
    </row>
    <row r="61" spans="1:8" ht="26.25" customHeight="1">
      <c r="A61" s="34" t="s">
        <v>43</v>
      </c>
      <c r="B61" s="35" t="str">
        <f t="shared" si="0"/>
        <v> </v>
      </c>
      <c r="C61" s="135"/>
      <c r="D61" s="136"/>
      <c r="E61" s="135"/>
      <c r="F61" s="136"/>
      <c r="G61" s="135"/>
      <c r="H61" s="136"/>
    </row>
    <row r="62" spans="1:8" ht="26.25" customHeight="1">
      <c r="A62" s="34" t="s">
        <v>44</v>
      </c>
      <c r="B62" s="35" t="str">
        <f t="shared" si="0"/>
        <v> </v>
      </c>
      <c r="C62" s="135"/>
      <c r="D62" s="136"/>
      <c r="E62" s="135"/>
      <c r="F62" s="136"/>
      <c r="G62" s="135"/>
      <c r="H62" s="136"/>
    </row>
    <row r="63" spans="1:8" ht="26.25" customHeight="1">
      <c r="A63" s="34" t="s">
        <v>45</v>
      </c>
      <c r="B63" s="35" t="str">
        <f t="shared" si="0"/>
        <v> </v>
      </c>
      <c r="C63" s="135"/>
      <c r="D63" s="136"/>
      <c r="E63" s="135"/>
      <c r="F63" s="136"/>
      <c r="G63" s="135"/>
      <c r="H63" s="136"/>
    </row>
    <row r="64" spans="1:8" ht="26.25" customHeight="1">
      <c r="A64" s="34" t="s">
        <v>46</v>
      </c>
      <c r="B64" s="35" t="str">
        <f t="shared" si="0"/>
        <v> </v>
      </c>
      <c r="C64" s="135"/>
      <c r="D64" s="136"/>
      <c r="E64" s="135"/>
      <c r="F64" s="136"/>
      <c r="G64" s="135"/>
      <c r="H64" s="136"/>
    </row>
    <row r="65" spans="1:8" ht="26.25" customHeight="1">
      <c r="A65" s="34" t="s">
        <v>47</v>
      </c>
      <c r="B65" s="35" t="str">
        <f t="shared" si="0"/>
        <v> </v>
      </c>
      <c r="C65" s="135"/>
      <c r="D65" s="136"/>
      <c r="E65" s="135"/>
      <c r="F65" s="136"/>
      <c r="G65" s="135"/>
      <c r="H65" s="136"/>
    </row>
    <row r="66" spans="1:8" ht="26.25" customHeight="1">
      <c r="A66" s="34" t="s">
        <v>48</v>
      </c>
      <c r="B66" s="35" t="str">
        <f t="shared" si="0"/>
        <v> </v>
      </c>
      <c r="C66" s="135"/>
      <c r="D66" s="136"/>
      <c r="E66" s="135"/>
      <c r="F66" s="136"/>
      <c r="G66" s="135"/>
      <c r="H66" s="136"/>
    </row>
    <row r="67" spans="1:8" ht="26.25" customHeight="1">
      <c r="A67" s="34" t="s">
        <v>49</v>
      </c>
      <c r="B67" s="35" t="str">
        <f t="shared" si="0"/>
        <v> </v>
      </c>
      <c r="C67" s="135"/>
      <c r="D67" s="136"/>
      <c r="E67" s="135"/>
      <c r="F67" s="136"/>
      <c r="G67" s="135"/>
      <c r="H67" s="136"/>
    </row>
    <row r="68" spans="1:8" ht="26.25" customHeight="1">
      <c r="A68" s="34" t="s">
        <v>50</v>
      </c>
      <c r="B68" s="35" t="str">
        <f t="shared" si="0"/>
        <v> </v>
      </c>
      <c r="C68" s="135"/>
      <c r="D68" s="136"/>
      <c r="E68" s="135"/>
      <c r="F68" s="136"/>
      <c r="G68" s="135"/>
      <c r="H68" s="136"/>
    </row>
    <row r="69" spans="1:8" ht="26.25" customHeight="1">
      <c r="A69" s="34" t="s">
        <v>51</v>
      </c>
      <c r="B69" s="35" t="str">
        <f t="shared" si="0"/>
        <v> </v>
      </c>
      <c r="C69" s="135"/>
      <c r="D69" s="136"/>
      <c r="E69" s="135"/>
      <c r="F69" s="136"/>
      <c r="G69" s="135"/>
      <c r="H69" s="136"/>
    </row>
    <row r="70" spans="1:9" ht="26.25" customHeight="1">
      <c r="A70" s="34" t="s">
        <v>52</v>
      </c>
      <c r="B70" s="35" t="str">
        <f t="shared" si="0"/>
        <v> </v>
      </c>
      <c r="C70" s="135"/>
      <c r="D70" s="136"/>
      <c r="E70" s="135"/>
      <c r="F70" s="136"/>
      <c r="G70" s="135"/>
      <c r="H70" s="136"/>
      <c r="I70" s="36"/>
    </row>
    <row r="71" spans="1:9" ht="26.25" customHeight="1">
      <c r="A71" s="34" t="s">
        <v>53</v>
      </c>
      <c r="B71" s="35" t="str">
        <f t="shared" si="0"/>
        <v> </v>
      </c>
      <c r="C71" s="135"/>
      <c r="D71" s="136"/>
      <c r="E71" s="135"/>
      <c r="F71" s="136"/>
      <c r="G71" s="135"/>
      <c r="H71" s="136"/>
      <c r="I71" s="37"/>
    </row>
    <row r="72" spans="1:11" s="1" customFormat="1" ht="24.75" customHeight="1">
      <c r="A72" s="38" t="s">
        <v>55</v>
      </c>
      <c r="B72" s="39"/>
      <c r="C72" s="88" t="str">
        <f>IF(SUM(C20:D71)=0," ",(SUM(C20:D71)))</f>
        <v> </v>
      </c>
      <c r="D72" s="89"/>
      <c r="E72" s="90" t="str">
        <f>IF(SUM(E20:F71)=0," ",(SUM(E20:F71)))</f>
        <v> </v>
      </c>
      <c r="F72" s="91"/>
      <c r="G72" s="90" t="str">
        <f>IF(SUM(G20:H71)=0," ",(SUM(G20:H71)))</f>
        <v> </v>
      </c>
      <c r="H72" s="91"/>
      <c r="I72" s="37">
        <f>SUM(C20:D71)</f>
        <v>0</v>
      </c>
      <c r="J72" s="37">
        <f>SUM(E20:F71)</f>
        <v>0</v>
      </c>
      <c r="K72" s="37">
        <f>SUM(G20:H71)</f>
        <v>0</v>
      </c>
    </row>
    <row r="73" spans="1:9" s="1" customFormat="1" ht="15" customHeight="1" hidden="1">
      <c r="A73" s="20"/>
      <c r="B73" s="40"/>
      <c r="C73" s="41" t="e">
        <f>C72*12.07%</f>
        <v>#VALUE!</v>
      </c>
      <c r="D73" s="42"/>
      <c r="E73" s="43" t="e">
        <f>E72*12.07%</f>
        <v>#VALUE!</v>
      </c>
      <c r="F73" s="44"/>
      <c r="G73" s="43" t="e">
        <f>G72*12.07%</f>
        <v>#VALUE!</v>
      </c>
      <c r="H73" s="44"/>
      <c r="I73" s="37"/>
    </row>
    <row r="74" spans="1:9" s="1" customFormat="1" ht="15" customHeight="1" hidden="1">
      <c r="A74" s="20"/>
      <c r="B74" s="45"/>
      <c r="C74" s="46" t="e">
        <f>ROUND(C73,2)</f>
        <v>#VALUE!</v>
      </c>
      <c r="D74" s="47"/>
      <c r="E74" s="48" t="e">
        <f>ROUND(E73,2)</f>
        <v>#VALUE!</v>
      </c>
      <c r="F74" s="49"/>
      <c r="G74" s="48" t="e">
        <f>ROUND(G73,2)</f>
        <v>#VALUE!</v>
      </c>
      <c r="H74" s="49"/>
      <c r="I74" s="36"/>
    </row>
    <row r="75" spans="1:9" s="1" customFormat="1" ht="15" customHeight="1" hidden="1">
      <c r="A75" s="20"/>
      <c r="B75" s="45"/>
      <c r="C75" s="46" t="e">
        <f>ROUNDDOWN(C74,0)</f>
        <v>#VALUE!</v>
      </c>
      <c r="D75" s="47"/>
      <c r="E75" s="48" t="e">
        <f>ROUNDDOWN(E74,0)</f>
        <v>#VALUE!</v>
      </c>
      <c r="F75" s="49"/>
      <c r="G75" s="48" t="e">
        <f>ROUNDDOWN(G74,0)</f>
        <v>#VALUE!</v>
      </c>
      <c r="H75" s="49"/>
      <c r="I75" s="37"/>
    </row>
    <row r="76" spans="1:9" s="1" customFormat="1" ht="15" customHeight="1" hidden="1">
      <c r="A76" s="20"/>
      <c r="B76" s="45"/>
      <c r="C76" s="46" t="e">
        <f>C74-C75</f>
        <v>#VALUE!</v>
      </c>
      <c r="D76" s="47"/>
      <c r="E76" s="48" t="e">
        <f>E74-E75</f>
        <v>#VALUE!</v>
      </c>
      <c r="F76" s="49"/>
      <c r="G76" s="48" t="e">
        <f>G74-G75</f>
        <v>#VALUE!</v>
      </c>
      <c r="H76" s="49"/>
      <c r="I76" s="37"/>
    </row>
    <row r="77" spans="1:9" s="1" customFormat="1" ht="15" customHeight="1" hidden="1">
      <c r="A77" s="20"/>
      <c r="B77" s="45"/>
      <c r="C77" s="46" t="e">
        <f>IF(C76&gt;0.75,1,IF(C76&gt;0.5,0.75,IF(C76&gt;0.25,0.5,IF(C76&gt;0,0.25,0))))</f>
        <v>#VALUE!</v>
      </c>
      <c r="D77" s="47"/>
      <c r="E77" s="48" t="e">
        <f>IF(E76&gt;0.75,1,IF(E76&gt;0.5,0.75,IF(E76&gt;0.25,0.5,IF(E76&gt;0,0.25,0))))</f>
        <v>#VALUE!</v>
      </c>
      <c r="F77" s="49"/>
      <c r="G77" s="48" t="e">
        <f>IF(G76&gt;0.75,1,IF(G76&gt;0.5,0.75,IF(G76&gt;0.25,0.5,IF(G76&gt;0,0.25,0))))</f>
        <v>#VALUE!</v>
      </c>
      <c r="H77" s="49"/>
      <c r="I77" s="37"/>
    </row>
    <row r="78" spans="1:9" s="1" customFormat="1" ht="15">
      <c r="A78" s="78" t="s">
        <v>101</v>
      </c>
      <c r="B78" s="50"/>
      <c r="C78" s="92" t="str">
        <f>IF(I72=0," ",C75+C77)</f>
        <v> </v>
      </c>
      <c r="D78" s="93"/>
      <c r="E78" s="98" t="str">
        <f>IF(J72=0," ",E75+E77)</f>
        <v> </v>
      </c>
      <c r="F78" s="99"/>
      <c r="G78" s="98" t="str">
        <f>IF(K72=0," ",G75+G77)</f>
        <v> </v>
      </c>
      <c r="H78" s="99"/>
      <c r="I78" s="51"/>
    </row>
    <row r="79" spans="1:9" s="1" customFormat="1" ht="14.25">
      <c r="A79" s="52"/>
      <c r="B79" s="53"/>
      <c r="C79" s="94"/>
      <c r="D79" s="95"/>
      <c r="E79" s="100"/>
      <c r="F79" s="101"/>
      <c r="G79" s="100"/>
      <c r="H79" s="101"/>
      <c r="I79" s="54"/>
    </row>
    <row r="80" spans="1:9" s="1" customFormat="1" ht="14.25">
      <c r="A80" s="77" t="s">
        <v>87</v>
      </c>
      <c r="B80" s="53"/>
      <c r="C80" s="94"/>
      <c r="D80" s="95"/>
      <c r="E80" s="100"/>
      <c r="F80" s="101"/>
      <c r="G80" s="100"/>
      <c r="H80" s="101"/>
      <c r="I80" s="55"/>
    </row>
    <row r="81" spans="1:9" s="1" customFormat="1" ht="14.25">
      <c r="A81" s="56"/>
      <c r="B81" s="57"/>
      <c r="C81" s="96"/>
      <c r="D81" s="97"/>
      <c r="E81" s="102"/>
      <c r="F81" s="103"/>
      <c r="G81" s="102"/>
      <c r="H81" s="103"/>
      <c r="I81" s="54"/>
    </row>
    <row r="82" spans="1:9" s="1" customFormat="1" ht="31.5" customHeight="1">
      <c r="A82" s="137" t="s">
        <v>82</v>
      </c>
      <c r="B82" s="138"/>
      <c r="C82" s="86" t="str">
        <f>IF(I72=0," ",C78*D19)</f>
        <v> </v>
      </c>
      <c r="D82" s="87"/>
      <c r="E82" s="86" t="str">
        <f>IF(J72=0," ",E78*F19)</f>
        <v> </v>
      </c>
      <c r="F82" s="87"/>
      <c r="G82" s="86" t="str">
        <f>IF(K72=0," ",G78*H19)</f>
        <v> </v>
      </c>
      <c r="H82" s="87"/>
      <c r="I82" s="51"/>
    </row>
    <row r="83" spans="1:8" s="1" customFormat="1" ht="14.25">
      <c r="A83" s="20"/>
      <c r="B83" s="51"/>
      <c r="C83" s="58" t="str">
        <f>C78</f>
        <v> </v>
      </c>
      <c r="D83" s="37"/>
      <c r="E83" s="58" t="str">
        <f>E78</f>
        <v> </v>
      </c>
      <c r="F83" s="37"/>
      <c r="G83" s="58" t="str">
        <f>G78</f>
        <v> </v>
      </c>
      <c r="H83" s="59"/>
    </row>
    <row r="84" spans="1:8" s="1" customFormat="1" ht="14.25">
      <c r="A84" s="60" t="s">
        <v>56</v>
      </c>
      <c r="B84" s="51"/>
      <c r="C84" s="59"/>
      <c r="D84" s="59"/>
      <c r="E84" s="59"/>
      <c r="F84" s="59"/>
      <c r="G84" s="59"/>
      <c r="H84" s="59"/>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row r="138" s="1" customFormat="1" ht="14.25">
      <c r="A138" s="20"/>
    </row>
    <row r="139" s="1" customFormat="1" ht="14.25">
      <c r="A139" s="20"/>
    </row>
    <row r="140" s="1" customFormat="1" ht="14.25">
      <c r="A140" s="20"/>
    </row>
    <row r="141" s="1" customFormat="1" ht="14.25">
      <c r="A141" s="20"/>
    </row>
    <row r="142" s="1" customFormat="1" ht="14.25">
      <c r="A142" s="20"/>
    </row>
    <row r="143" s="1" customFormat="1" ht="14.25">
      <c r="A143" s="20"/>
    </row>
    <row r="144" s="1" customFormat="1" ht="14.25">
      <c r="A144" s="20"/>
    </row>
    <row r="145" s="1" customFormat="1" ht="14.25">
      <c r="A145" s="20"/>
    </row>
    <row r="146" s="1" customFormat="1" ht="14.25">
      <c r="A146" s="20"/>
    </row>
    <row r="147" s="1" customFormat="1" ht="14.25">
      <c r="A147" s="20"/>
    </row>
    <row r="148" s="1" customFormat="1" ht="14.25">
      <c r="A148" s="20"/>
    </row>
    <row r="149" s="1" customFormat="1" ht="14.25">
      <c r="A149" s="20"/>
    </row>
    <row r="150" s="1" customFormat="1" ht="14.25">
      <c r="A150" s="20"/>
    </row>
    <row r="151" s="1" customFormat="1" ht="14.25">
      <c r="A151" s="20"/>
    </row>
    <row r="152" s="1" customFormat="1" ht="14.25">
      <c r="A152" s="20"/>
    </row>
    <row r="153" s="1" customFormat="1" ht="14.25">
      <c r="A153" s="20"/>
    </row>
    <row r="154" s="1" customFormat="1" ht="14.25">
      <c r="A154" s="20"/>
    </row>
    <row r="155" s="1" customFormat="1" ht="14.25">
      <c r="A155" s="20"/>
    </row>
    <row r="156" s="1" customFormat="1" ht="14.25">
      <c r="A156" s="20"/>
    </row>
    <row r="157" s="1" customFormat="1" ht="14.25">
      <c r="A157" s="20"/>
    </row>
    <row r="158" s="1" customFormat="1" ht="14.25">
      <c r="A158" s="20"/>
    </row>
    <row r="159" s="1" customFormat="1" ht="14.25">
      <c r="A159" s="20"/>
    </row>
    <row r="160" s="1" customFormat="1" ht="14.25">
      <c r="A160" s="20"/>
    </row>
    <row r="161" s="1" customFormat="1" ht="14.25">
      <c r="A161" s="20"/>
    </row>
    <row r="162" s="1" customFormat="1" ht="14.25">
      <c r="A162" s="20"/>
    </row>
    <row r="163" s="1" customFormat="1" ht="14.25">
      <c r="A163" s="20"/>
    </row>
    <row r="164" s="1" customFormat="1" ht="14.25">
      <c r="A164" s="20"/>
    </row>
    <row r="165" s="1" customFormat="1" ht="14.25">
      <c r="A165" s="20"/>
    </row>
    <row r="166" s="1" customFormat="1" ht="14.25">
      <c r="A166" s="20"/>
    </row>
    <row r="167" s="1" customFormat="1" ht="14.25">
      <c r="A167" s="20"/>
    </row>
    <row r="168" s="1" customFormat="1" ht="14.25">
      <c r="A168" s="20"/>
    </row>
    <row r="169" s="1" customFormat="1" ht="14.25">
      <c r="A169" s="20"/>
    </row>
    <row r="170" s="1" customFormat="1" ht="14.25">
      <c r="A170" s="20"/>
    </row>
    <row r="171" s="1" customFormat="1" ht="14.25">
      <c r="A171" s="20"/>
    </row>
    <row r="172" s="1" customFormat="1" ht="14.25">
      <c r="A172" s="20"/>
    </row>
    <row r="173" s="1" customFormat="1" ht="14.25">
      <c r="A173" s="20"/>
    </row>
    <row r="174" s="1" customFormat="1" ht="14.25">
      <c r="A174" s="20"/>
    </row>
    <row r="175" s="1" customFormat="1" ht="14.25">
      <c r="A175" s="20"/>
    </row>
    <row r="176" s="1" customFormat="1" ht="14.25">
      <c r="A176" s="20"/>
    </row>
    <row r="177" s="1" customFormat="1" ht="14.25">
      <c r="A177" s="20"/>
    </row>
    <row r="178" s="1" customFormat="1" ht="14.25">
      <c r="A178" s="20"/>
    </row>
    <row r="179" s="1" customFormat="1" ht="14.25">
      <c r="A179" s="20"/>
    </row>
    <row r="180" s="1" customFormat="1" ht="14.25">
      <c r="A180" s="20"/>
    </row>
    <row r="181" s="1" customFormat="1" ht="14.25">
      <c r="A181" s="20"/>
    </row>
    <row r="182" s="1" customFormat="1" ht="14.25">
      <c r="A182" s="20"/>
    </row>
    <row r="183" s="1" customFormat="1" ht="14.25">
      <c r="A183" s="20"/>
    </row>
    <row r="184" s="1" customFormat="1" ht="14.25">
      <c r="A184" s="20"/>
    </row>
    <row r="185" s="1" customFormat="1" ht="14.25">
      <c r="A185" s="20"/>
    </row>
    <row r="186" s="1" customFormat="1" ht="14.25">
      <c r="A186" s="20"/>
    </row>
    <row r="187" s="1" customFormat="1" ht="14.25">
      <c r="A187" s="20"/>
    </row>
    <row r="188" s="1" customFormat="1" ht="14.25">
      <c r="A188" s="20"/>
    </row>
    <row r="189" s="1" customFormat="1" ht="14.25">
      <c r="A189" s="20"/>
    </row>
    <row r="190" s="1" customFormat="1" ht="14.25">
      <c r="A190" s="20"/>
    </row>
    <row r="191" s="1" customFormat="1" ht="14.25">
      <c r="A191" s="20"/>
    </row>
    <row r="192" s="1" customFormat="1" ht="14.25">
      <c r="A192" s="20"/>
    </row>
    <row r="193" s="1" customFormat="1" ht="14.25">
      <c r="A193" s="20"/>
    </row>
    <row r="194" s="1" customFormat="1" ht="14.25">
      <c r="A194" s="20"/>
    </row>
    <row r="195" s="1" customFormat="1" ht="14.25">
      <c r="A195" s="20"/>
    </row>
    <row r="196" s="1" customFormat="1" ht="14.25">
      <c r="A196" s="20"/>
    </row>
    <row r="197" s="1" customFormat="1" ht="14.25">
      <c r="A197" s="20"/>
    </row>
    <row r="198" s="1" customFormat="1" ht="14.25">
      <c r="A198" s="20"/>
    </row>
    <row r="199" s="1" customFormat="1" ht="14.25">
      <c r="A199" s="20"/>
    </row>
    <row r="200" s="1" customFormat="1" ht="14.25">
      <c r="A200" s="20"/>
    </row>
    <row r="201" s="1" customFormat="1" ht="14.25">
      <c r="A201" s="20"/>
    </row>
    <row r="202" s="1" customFormat="1" ht="14.25">
      <c r="A202" s="20"/>
    </row>
    <row r="203" s="1" customFormat="1" ht="14.25">
      <c r="A203" s="20"/>
    </row>
    <row r="204" s="1" customFormat="1" ht="14.25">
      <c r="A204" s="20"/>
    </row>
    <row r="205" s="1" customFormat="1" ht="14.25">
      <c r="A205" s="20"/>
    </row>
    <row r="206" s="1" customFormat="1" ht="14.25">
      <c r="A206" s="20"/>
    </row>
    <row r="207" s="1" customFormat="1" ht="14.25">
      <c r="A207" s="20"/>
    </row>
    <row r="208" s="1" customFormat="1" ht="14.25">
      <c r="A208" s="20"/>
    </row>
    <row r="209" s="1" customFormat="1" ht="14.25">
      <c r="A209" s="20"/>
    </row>
    <row r="210" s="1" customFormat="1" ht="14.25">
      <c r="A210" s="20"/>
    </row>
    <row r="211" s="1" customFormat="1" ht="14.25">
      <c r="A211" s="20"/>
    </row>
    <row r="212" s="1" customFormat="1" ht="14.25">
      <c r="A212" s="20"/>
    </row>
    <row r="213" s="1" customFormat="1" ht="14.25">
      <c r="A213" s="20"/>
    </row>
    <row r="214" s="1" customFormat="1" ht="14.25">
      <c r="A214" s="20"/>
    </row>
    <row r="215" s="1" customFormat="1" ht="14.25">
      <c r="A215" s="20"/>
    </row>
    <row r="216" s="1" customFormat="1" ht="14.25">
      <c r="A216" s="20"/>
    </row>
    <row r="217" s="1" customFormat="1" ht="14.25">
      <c r="A217" s="20"/>
    </row>
    <row r="218" s="1" customFormat="1" ht="14.25">
      <c r="A218" s="20"/>
    </row>
    <row r="219" s="1" customFormat="1" ht="14.25">
      <c r="A219" s="20"/>
    </row>
    <row r="220" s="1" customFormat="1" ht="14.25">
      <c r="A220" s="20"/>
    </row>
    <row r="221" s="1" customFormat="1" ht="14.25">
      <c r="A221" s="20"/>
    </row>
    <row r="222" s="1" customFormat="1" ht="14.25">
      <c r="A222" s="20"/>
    </row>
    <row r="223" s="1" customFormat="1" ht="14.25">
      <c r="A223" s="20"/>
    </row>
    <row r="224" s="1" customFormat="1" ht="14.25">
      <c r="A224" s="20"/>
    </row>
    <row r="225" s="1" customFormat="1" ht="14.25">
      <c r="A225" s="20"/>
    </row>
    <row r="226" s="1" customFormat="1" ht="14.25">
      <c r="A226" s="20"/>
    </row>
    <row r="227" s="1" customFormat="1" ht="14.25">
      <c r="A227" s="20"/>
    </row>
    <row r="228" s="1" customFormat="1" ht="14.25">
      <c r="A228" s="20"/>
    </row>
    <row r="229" s="1" customFormat="1" ht="14.25">
      <c r="A229" s="20"/>
    </row>
    <row r="230" s="1" customFormat="1" ht="14.25">
      <c r="A230" s="20"/>
    </row>
    <row r="231" s="1" customFormat="1" ht="14.25">
      <c r="A231" s="20"/>
    </row>
    <row r="232" s="1" customFormat="1" ht="14.25">
      <c r="A232" s="20"/>
    </row>
    <row r="233" s="1" customFormat="1" ht="14.25">
      <c r="A233" s="20"/>
    </row>
    <row r="234" s="1" customFormat="1" ht="14.25">
      <c r="A234" s="20"/>
    </row>
    <row r="235" s="1" customFormat="1" ht="14.25">
      <c r="A235" s="20"/>
    </row>
    <row r="236" s="1" customFormat="1" ht="14.25">
      <c r="A236" s="20"/>
    </row>
    <row r="237" s="1" customFormat="1" ht="14.25">
      <c r="A237" s="20"/>
    </row>
    <row r="238" s="1" customFormat="1" ht="14.25">
      <c r="A238" s="20"/>
    </row>
    <row r="239" s="1" customFormat="1" ht="14.25">
      <c r="A239" s="20"/>
    </row>
    <row r="240" s="1" customFormat="1" ht="14.25">
      <c r="A240" s="20"/>
    </row>
    <row r="241" s="1" customFormat="1" ht="14.25">
      <c r="A241" s="20"/>
    </row>
    <row r="242" s="1" customFormat="1" ht="14.25">
      <c r="A242" s="20"/>
    </row>
    <row r="243" s="1" customFormat="1" ht="14.25">
      <c r="A243" s="20"/>
    </row>
    <row r="244" s="1" customFormat="1" ht="14.25">
      <c r="A244" s="20"/>
    </row>
    <row r="245" s="1" customFormat="1" ht="14.25">
      <c r="A245" s="20"/>
    </row>
    <row r="246" s="1" customFormat="1" ht="14.25">
      <c r="A246" s="20"/>
    </row>
    <row r="247" s="1" customFormat="1" ht="14.25">
      <c r="A247" s="20"/>
    </row>
    <row r="248" s="1" customFormat="1" ht="14.25">
      <c r="A248" s="20"/>
    </row>
    <row r="249" s="1" customFormat="1" ht="14.25">
      <c r="A249" s="20"/>
    </row>
    <row r="250" s="1" customFormat="1" ht="14.25">
      <c r="A250" s="20"/>
    </row>
    <row r="251" s="1" customFormat="1" ht="14.25">
      <c r="A251" s="20"/>
    </row>
    <row r="252" s="1" customFormat="1" ht="14.25">
      <c r="A252" s="20"/>
    </row>
    <row r="253" s="1" customFormat="1" ht="14.25">
      <c r="A253" s="20"/>
    </row>
    <row r="254" s="1" customFormat="1" ht="14.25">
      <c r="A254" s="20"/>
    </row>
    <row r="255" s="1" customFormat="1" ht="14.25">
      <c r="A255" s="20"/>
    </row>
    <row r="256" s="1" customFormat="1" ht="14.25">
      <c r="A256" s="20"/>
    </row>
    <row r="257" s="1" customFormat="1" ht="14.25">
      <c r="A257" s="20"/>
    </row>
    <row r="258" s="1" customFormat="1" ht="14.25">
      <c r="A258" s="20"/>
    </row>
    <row r="259" s="1" customFormat="1" ht="14.25">
      <c r="A259" s="20"/>
    </row>
    <row r="260" s="1" customFormat="1" ht="14.25">
      <c r="A260" s="20"/>
    </row>
    <row r="261" s="1" customFormat="1" ht="14.25">
      <c r="A261" s="20"/>
    </row>
    <row r="262" s="1" customFormat="1" ht="14.25">
      <c r="A262" s="20"/>
    </row>
    <row r="263" s="1" customFormat="1" ht="14.25">
      <c r="A263" s="20"/>
    </row>
    <row r="264" s="1" customFormat="1" ht="14.25">
      <c r="A264" s="20"/>
    </row>
    <row r="265" s="1" customFormat="1" ht="14.25">
      <c r="A265" s="20"/>
    </row>
    <row r="266" s="1" customFormat="1" ht="14.25">
      <c r="A266" s="20"/>
    </row>
    <row r="267" s="1" customFormat="1" ht="14.25">
      <c r="A267" s="20"/>
    </row>
    <row r="268" s="1" customFormat="1" ht="14.25">
      <c r="A268" s="20"/>
    </row>
    <row r="269" s="1" customFormat="1" ht="14.25">
      <c r="A269" s="20"/>
    </row>
    <row r="270" s="1" customFormat="1" ht="14.25">
      <c r="A270" s="20"/>
    </row>
    <row r="271" s="1" customFormat="1" ht="14.25">
      <c r="A271" s="20"/>
    </row>
    <row r="272" s="1" customFormat="1" ht="14.25">
      <c r="A272" s="20"/>
    </row>
    <row r="273" s="1" customFormat="1" ht="14.25">
      <c r="A273" s="20"/>
    </row>
    <row r="274" s="1" customFormat="1" ht="14.25">
      <c r="A274" s="20"/>
    </row>
    <row r="275" s="1" customFormat="1" ht="14.25">
      <c r="A275" s="20"/>
    </row>
    <row r="276" s="1" customFormat="1" ht="14.25">
      <c r="A276" s="20"/>
    </row>
    <row r="277" s="1" customFormat="1" ht="14.25">
      <c r="A277" s="20"/>
    </row>
    <row r="278" s="1" customFormat="1" ht="14.25">
      <c r="A278" s="20"/>
    </row>
    <row r="279" s="1" customFormat="1" ht="14.25">
      <c r="A279" s="20"/>
    </row>
    <row r="280" s="1" customFormat="1" ht="14.25">
      <c r="A280" s="20"/>
    </row>
    <row r="281" s="1" customFormat="1" ht="14.25">
      <c r="A281" s="20"/>
    </row>
    <row r="282" s="1" customFormat="1" ht="14.25">
      <c r="A282" s="20"/>
    </row>
    <row r="283" s="1" customFormat="1" ht="14.25">
      <c r="A283" s="20"/>
    </row>
    <row r="284" s="1" customFormat="1" ht="14.25">
      <c r="A284" s="20"/>
    </row>
    <row r="285" s="1" customFormat="1" ht="14.25">
      <c r="A285" s="20"/>
    </row>
    <row r="286" s="1" customFormat="1" ht="14.25">
      <c r="A286" s="20"/>
    </row>
    <row r="287" s="1" customFormat="1" ht="14.25">
      <c r="A287" s="20"/>
    </row>
    <row r="288" s="1" customFormat="1" ht="14.25">
      <c r="A288" s="20"/>
    </row>
    <row r="289" s="1" customFormat="1" ht="14.25">
      <c r="A289" s="20"/>
    </row>
    <row r="290" s="1" customFormat="1" ht="14.25">
      <c r="A290" s="20"/>
    </row>
    <row r="291" s="1" customFormat="1" ht="14.25">
      <c r="A291" s="20"/>
    </row>
    <row r="292" s="1" customFormat="1" ht="14.25">
      <c r="A292" s="20"/>
    </row>
    <row r="293" s="1" customFormat="1" ht="14.25">
      <c r="A293" s="20"/>
    </row>
    <row r="294" s="1" customFormat="1" ht="14.25">
      <c r="A294" s="20"/>
    </row>
    <row r="295" s="1" customFormat="1" ht="14.25">
      <c r="A295" s="20"/>
    </row>
    <row r="296" s="1" customFormat="1" ht="14.25">
      <c r="A296" s="20"/>
    </row>
    <row r="297" s="1" customFormat="1" ht="14.25">
      <c r="A297" s="20"/>
    </row>
    <row r="298" s="1" customFormat="1" ht="14.25">
      <c r="A298" s="20"/>
    </row>
    <row r="299" s="1" customFormat="1" ht="14.25">
      <c r="A299" s="20"/>
    </row>
    <row r="300" s="1" customFormat="1" ht="14.25">
      <c r="A300" s="20"/>
    </row>
    <row r="301" s="1" customFormat="1" ht="14.25">
      <c r="A301" s="20"/>
    </row>
    <row r="302" s="1" customFormat="1" ht="14.25">
      <c r="A302" s="20"/>
    </row>
    <row r="303" s="1" customFormat="1" ht="14.25">
      <c r="A303" s="20"/>
    </row>
    <row r="304" s="1" customFormat="1" ht="14.25">
      <c r="A304" s="20"/>
    </row>
    <row r="305" s="1" customFormat="1" ht="14.25">
      <c r="A305" s="20"/>
    </row>
    <row r="306" s="1" customFormat="1" ht="14.25">
      <c r="A306" s="20"/>
    </row>
    <row r="307" s="1" customFormat="1" ht="14.25">
      <c r="A307" s="20"/>
    </row>
    <row r="308" s="1" customFormat="1" ht="14.25">
      <c r="A308" s="20"/>
    </row>
    <row r="309" s="1" customFormat="1" ht="14.25">
      <c r="A309" s="20"/>
    </row>
    <row r="310" s="1" customFormat="1" ht="14.25">
      <c r="A310" s="20"/>
    </row>
    <row r="311" s="1" customFormat="1" ht="14.25">
      <c r="A311" s="20"/>
    </row>
    <row r="312" s="1" customFormat="1" ht="14.25">
      <c r="A312" s="20"/>
    </row>
    <row r="313" s="1" customFormat="1" ht="14.25">
      <c r="A313" s="20"/>
    </row>
    <row r="314" s="1" customFormat="1" ht="14.25">
      <c r="A314" s="20"/>
    </row>
    <row r="315" s="1" customFormat="1" ht="14.25">
      <c r="A315" s="20"/>
    </row>
    <row r="316" s="1" customFormat="1" ht="14.25">
      <c r="A316" s="20"/>
    </row>
    <row r="317" s="1" customFormat="1" ht="14.25">
      <c r="A317" s="20"/>
    </row>
    <row r="318" s="1" customFormat="1" ht="14.25">
      <c r="A318" s="20"/>
    </row>
    <row r="319" s="1" customFormat="1" ht="14.25">
      <c r="A319" s="20"/>
    </row>
    <row r="320" s="1" customFormat="1" ht="14.25">
      <c r="A320" s="20"/>
    </row>
    <row r="321" s="1" customFormat="1" ht="14.25">
      <c r="A321" s="20"/>
    </row>
    <row r="322" s="1" customFormat="1" ht="14.25">
      <c r="A322" s="20"/>
    </row>
    <row r="323" s="1" customFormat="1" ht="14.25">
      <c r="A323" s="20"/>
    </row>
    <row r="324" s="1" customFormat="1" ht="14.25">
      <c r="A324" s="20"/>
    </row>
    <row r="325" s="1" customFormat="1" ht="14.25">
      <c r="A325" s="20"/>
    </row>
    <row r="326" s="1" customFormat="1" ht="14.25">
      <c r="A326" s="20"/>
    </row>
    <row r="327" s="1" customFormat="1" ht="14.25">
      <c r="A327" s="20"/>
    </row>
    <row r="328" s="1" customFormat="1" ht="14.25">
      <c r="A328" s="20"/>
    </row>
    <row r="329" s="1" customFormat="1" ht="14.25">
      <c r="A329" s="20"/>
    </row>
    <row r="330" s="1" customFormat="1" ht="14.25">
      <c r="A330" s="20"/>
    </row>
    <row r="331" s="1" customFormat="1" ht="14.25">
      <c r="A331" s="20"/>
    </row>
    <row r="332" s="1" customFormat="1" ht="14.25">
      <c r="A332" s="20"/>
    </row>
    <row r="333" s="1" customFormat="1" ht="14.25">
      <c r="A333" s="20"/>
    </row>
    <row r="334" s="1" customFormat="1" ht="14.25">
      <c r="A334" s="20"/>
    </row>
    <row r="335" s="1" customFormat="1" ht="14.25">
      <c r="A335" s="20"/>
    </row>
    <row r="336" s="1" customFormat="1" ht="14.25">
      <c r="A336" s="20"/>
    </row>
    <row r="337" s="1" customFormat="1" ht="14.25">
      <c r="A337" s="20"/>
    </row>
  </sheetData>
  <sheetProtection password="EB20" sheet="1" objects="1" scenarios="1"/>
  <mergeCells count="173">
    <mergeCell ref="A1:H1"/>
    <mergeCell ref="C5:D5"/>
    <mergeCell ref="A18:B19"/>
    <mergeCell ref="C18:H18"/>
    <mergeCell ref="C22:D22"/>
    <mergeCell ref="E22:F22"/>
    <mergeCell ref="G22:H22"/>
    <mergeCell ref="C3:G3"/>
    <mergeCell ref="D15:E15"/>
    <mergeCell ref="G15:H15"/>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 ref="C50:D50"/>
    <mergeCell ref="E50:F50"/>
    <mergeCell ref="G50:H50"/>
    <mergeCell ref="C51:D51"/>
    <mergeCell ref="E51:F51"/>
    <mergeCell ref="G51:H51"/>
    <mergeCell ref="C48:D48"/>
    <mergeCell ref="E48:F48"/>
    <mergeCell ref="G48:H48"/>
    <mergeCell ref="C49:D49"/>
    <mergeCell ref="E49:F49"/>
    <mergeCell ref="G49:H49"/>
    <mergeCell ref="C54:D54"/>
    <mergeCell ref="E54:F54"/>
    <mergeCell ref="G54:H54"/>
    <mergeCell ref="C55:D55"/>
    <mergeCell ref="E55:F55"/>
    <mergeCell ref="G55:H55"/>
    <mergeCell ref="C52:D52"/>
    <mergeCell ref="E52:F52"/>
    <mergeCell ref="G52:H52"/>
    <mergeCell ref="C53:D53"/>
    <mergeCell ref="E53:F53"/>
    <mergeCell ref="G53:H53"/>
    <mergeCell ref="C58:D58"/>
    <mergeCell ref="E58:F58"/>
    <mergeCell ref="G58:H58"/>
    <mergeCell ref="C59:D59"/>
    <mergeCell ref="E59:F59"/>
    <mergeCell ref="G59:H59"/>
    <mergeCell ref="C56:D56"/>
    <mergeCell ref="E56:F56"/>
    <mergeCell ref="G56:H56"/>
    <mergeCell ref="C57:D57"/>
    <mergeCell ref="E57:F57"/>
    <mergeCell ref="G57:H57"/>
    <mergeCell ref="C62:D62"/>
    <mergeCell ref="E62:F62"/>
    <mergeCell ref="G62:H62"/>
    <mergeCell ref="C63:D63"/>
    <mergeCell ref="E63:F63"/>
    <mergeCell ref="G63:H63"/>
    <mergeCell ref="C60:D60"/>
    <mergeCell ref="E60:F60"/>
    <mergeCell ref="G60:H60"/>
    <mergeCell ref="C61:D61"/>
    <mergeCell ref="E61:F61"/>
    <mergeCell ref="G61:H61"/>
    <mergeCell ref="C66:D66"/>
    <mergeCell ref="E66:F66"/>
    <mergeCell ref="G66:H66"/>
    <mergeCell ref="C67:D67"/>
    <mergeCell ref="E67:F67"/>
    <mergeCell ref="G67:H67"/>
    <mergeCell ref="C64:D64"/>
    <mergeCell ref="E64:F64"/>
    <mergeCell ref="G64:H64"/>
    <mergeCell ref="C65:D65"/>
    <mergeCell ref="E65:F65"/>
    <mergeCell ref="G65:H65"/>
    <mergeCell ref="C70:D70"/>
    <mergeCell ref="E70:F70"/>
    <mergeCell ref="G70:H70"/>
    <mergeCell ref="C71:D71"/>
    <mergeCell ref="E71:F71"/>
    <mergeCell ref="G71:H71"/>
    <mergeCell ref="C68:D68"/>
    <mergeCell ref="E68:F68"/>
    <mergeCell ref="G68:H68"/>
    <mergeCell ref="C69:D69"/>
    <mergeCell ref="E69:F69"/>
    <mergeCell ref="G69:H69"/>
    <mergeCell ref="A82:B82"/>
    <mergeCell ref="C82:D82"/>
    <mergeCell ref="E82:F82"/>
    <mergeCell ref="G82:H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5" max="7"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I137"/>
  <sheetViews>
    <sheetView showGridLines="0" zoomScalePageLayoutView="0" workbookViewId="0" topLeftCell="A1">
      <selection activeCell="B19" sqref="B19"/>
    </sheetView>
  </sheetViews>
  <sheetFormatPr defaultColWidth="9.140625" defaultRowHeight="15"/>
  <cols>
    <col min="1" max="1" width="21.00390625" style="21" customWidth="1"/>
    <col min="2" max="2" width="22.00390625" style="17" customWidth="1"/>
    <col min="3" max="3" width="12.8515625" style="17" bestFit="1" customWidth="1"/>
    <col min="4" max="4" width="10.00390625" style="17" customWidth="1"/>
    <col min="5" max="5" width="12.8515625" style="17" bestFit="1" customWidth="1"/>
    <col min="6" max="6" width="10.00390625" style="17" customWidth="1"/>
    <col min="7" max="7" width="12.8515625" style="17" bestFit="1" customWidth="1"/>
    <col min="8" max="8" width="10.00390625" style="17" customWidth="1"/>
    <col min="9" max="37" width="9.140625" style="1" customWidth="1"/>
    <col min="38" max="16384" width="9.140625" style="17" customWidth="1"/>
  </cols>
  <sheetData>
    <row r="1" spans="1:8" s="1" customFormat="1" ht="15.75">
      <c r="A1" s="106" t="s">
        <v>70</v>
      </c>
      <c r="B1" s="106"/>
      <c r="C1" s="106"/>
      <c r="D1" s="106"/>
      <c r="E1" s="106"/>
      <c r="F1" s="106"/>
      <c r="G1" s="106"/>
      <c r="H1" s="106"/>
    </row>
    <row r="2" spans="1:8" s="1" customFormat="1" ht="15.75">
      <c r="A2" s="2"/>
      <c r="B2" s="2"/>
      <c r="C2" s="2"/>
      <c r="D2" s="2"/>
      <c r="E2" s="2"/>
      <c r="F2" s="2"/>
      <c r="G2" s="2"/>
      <c r="H2" s="2"/>
    </row>
    <row r="3" spans="1:8" s="1" customFormat="1" ht="15.75">
      <c r="A3" s="2"/>
      <c r="B3" s="2"/>
      <c r="C3" s="2"/>
      <c r="D3" s="2"/>
      <c r="E3" s="2"/>
      <c r="F3" s="2"/>
      <c r="G3" s="2"/>
      <c r="H3" s="2"/>
    </row>
    <row r="4" spans="1:8" s="1" customFormat="1" ht="14.25">
      <c r="A4" s="3" t="s">
        <v>0</v>
      </c>
      <c r="B4" s="3"/>
      <c r="C4" s="131">
        <f>IF('Employee 5 Hols ent.'!C3="","",'Employee 5 Hols ent.'!C3)</f>
      </c>
      <c r="D4" s="131"/>
      <c r="E4" s="131"/>
      <c r="F4" s="131"/>
      <c r="G4" s="131"/>
      <c r="H4" s="4"/>
    </row>
    <row r="5" spans="1:8" s="1" customFormat="1" ht="14.25">
      <c r="A5" s="5"/>
      <c r="B5" s="4"/>
      <c r="C5" s="4"/>
      <c r="D5" s="4"/>
      <c r="E5" s="4"/>
      <c r="F5" s="4"/>
      <c r="G5" s="4"/>
      <c r="H5" s="4"/>
    </row>
    <row r="6" spans="1:9" s="1" customFormat="1" ht="14.25">
      <c r="A6" s="3" t="s">
        <v>62</v>
      </c>
      <c r="B6" s="3"/>
      <c r="C6" s="130">
        <f>IF('Employee 5 Hols ent.'!C5:D5="","",'Employee 5 Hols ent.'!C5:D5)</f>
      </c>
      <c r="D6" s="131"/>
      <c r="E6" s="4"/>
      <c r="F6" s="4"/>
      <c r="G6" s="4"/>
      <c r="H6" s="6"/>
      <c r="I6" s="7"/>
    </row>
    <row r="7" spans="1:9" s="1" customFormat="1" ht="14.25">
      <c r="A7" s="3"/>
      <c r="B7" s="3"/>
      <c r="C7" s="8"/>
      <c r="D7" s="9"/>
      <c r="E7" s="4"/>
      <c r="F7" s="4"/>
      <c r="G7" s="4"/>
      <c r="H7" s="6"/>
      <c r="I7" s="7"/>
    </row>
    <row r="8" spans="1:9" s="1" customFormat="1" ht="14.25">
      <c r="A8" s="10" t="s">
        <v>74</v>
      </c>
      <c r="B8" s="3"/>
      <c r="C8" s="8"/>
      <c r="D8" s="9"/>
      <c r="E8" s="4"/>
      <c r="F8" s="4"/>
      <c r="G8" s="4"/>
      <c r="H8" s="6"/>
      <c r="I8" s="7"/>
    </row>
    <row r="9" spans="1:9" s="1" customFormat="1" ht="14.25">
      <c r="A9" s="3"/>
      <c r="B9" s="3"/>
      <c r="C9" s="8"/>
      <c r="D9" s="9"/>
      <c r="E9" s="4"/>
      <c r="F9" s="4"/>
      <c r="G9" s="4"/>
      <c r="H9" s="6"/>
      <c r="I9" s="7"/>
    </row>
    <row r="10" spans="1:9" s="1" customFormat="1" ht="14.25">
      <c r="A10" s="3" t="s">
        <v>75</v>
      </c>
      <c r="B10" s="3"/>
      <c r="C10" s="8"/>
      <c r="D10" s="9"/>
      <c r="E10" s="4"/>
      <c r="F10" s="4"/>
      <c r="G10" s="4"/>
      <c r="H10" s="6"/>
      <c r="I10" s="7"/>
    </row>
    <row r="11" spans="1:8" s="1" customFormat="1" ht="14.25">
      <c r="A11" s="5"/>
      <c r="B11" s="4"/>
      <c r="C11" s="4"/>
      <c r="D11" s="4"/>
      <c r="E11" s="4"/>
      <c r="F11" s="4"/>
      <c r="G11" s="4"/>
      <c r="H11" s="4"/>
    </row>
    <row r="12" spans="1:8" s="1" customFormat="1" ht="14.25">
      <c r="A12" s="3" t="s">
        <v>61</v>
      </c>
      <c r="B12" s="3"/>
      <c r="D12" s="130">
        <f>IF(D13=0,"",D13)</f>
      </c>
      <c r="E12" s="130"/>
      <c r="F12" s="22" t="s">
        <v>1</v>
      </c>
      <c r="G12" s="130">
        <f>IF(G13=0,"",G13)</f>
      </c>
      <c r="H12" s="131"/>
    </row>
    <row r="13" spans="1:8" s="1" customFormat="1" ht="14.25">
      <c r="A13" s="3"/>
      <c r="B13" s="11"/>
      <c r="C13" s="4"/>
      <c r="D13" s="12">
        <f>'Employee 5 Hols ent.'!D17</f>
        <v>0</v>
      </c>
      <c r="E13" s="4"/>
      <c r="F13" s="11"/>
      <c r="G13" s="12">
        <f>'Employee 5 Hols ent.'!G17</f>
        <v>0</v>
      </c>
      <c r="H13" s="4"/>
    </row>
    <row r="14" spans="1:8" s="1" customFormat="1" ht="14.25">
      <c r="A14" s="124"/>
      <c r="B14" s="125"/>
      <c r="C14" s="121" t="s">
        <v>73</v>
      </c>
      <c r="D14" s="132"/>
      <c r="E14" s="132"/>
      <c r="F14" s="132"/>
      <c r="G14" s="132"/>
      <c r="H14" s="122"/>
    </row>
    <row r="15" spans="1:8" s="1" customFormat="1" ht="14.25">
      <c r="A15" s="127"/>
      <c r="B15" s="129"/>
      <c r="C15" s="13" t="s">
        <v>57</v>
      </c>
      <c r="D15" s="14" t="str">
        <f>'Employee 5 Hols ent.'!D19</f>
        <v>£</v>
      </c>
      <c r="E15" s="13" t="s">
        <v>57</v>
      </c>
      <c r="F15" s="14" t="str">
        <f>'Employee 5 Hols ent.'!F19</f>
        <v>£</v>
      </c>
      <c r="G15" s="13" t="s">
        <v>57</v>
      </c>
      <c r="H15" s="14" t="str">
        <f>'Employee 5 Hols ent.'!H19</f>
        <v>£</v>
      </c>
    </row>
    <row r="16" spans="1:8" s="1" customFormat="1" ht="30" customHeight="1">
      <c r="A16" s="121"/>
      <c r="B16" s="122"/>
      <c r="C16" s="123" t="str">
        <f>'Employee 5 Hols ent.'!C83</f>
        <v> </v>
      </c>
      <c r="D16" s="122"/>
      <c r="E16" s="123" t="str">
        <f>'Employee 5 Hols ent.'!E83</f>
        <v> </v>
      </c>
      <c r="F16" s="122"/>
      <c r="G16" s="123" t="str">
        <f>'Employee 5 Hols ent.'!G83</f>
        <v> </v>
      </c>
      <c r="H16" s="122"/>
    </row>
    <row r="17" spans="1:8" s="1" customFormat="1" ht="15" customHeight="1">
      <c r="A17" s="124" t="s">
        <v>66</v>
      </c>
      <c r="B17" s="125"/>
      <c r="C17" s="124" t="s">
        <v>72</v>
      </c>
      <c r="D17" s="126"/>
      <c r="E17" s="126"/>
      <c r="F17" s="126"/>
      <c r="G17" s="126"/>
      <c r="H17" s="125"/>
    </row>
    <row r="18" spans="1:8" s="1" customFormat="1" ht="15" customHeight="1">
      <c r="A18" s="15" t="s">
        <v>67</v>
      </c>
      <c r="B18" s="15" t="s">
        <v>68</v>
      </c>
      <c r="C18" s="127"/>
      <c r="D18" s="128"/>
      <c r="E18" s="128"/>
      <c r="F18" s="128"/>
      <c r="G18" s="128"/>
      <c r="H18" s="129"/>
    </row>
    <row r="19" spans="1:8" ht="26.25" customHeight="1">
      <c r="A19" s="16"/>
      <c r="B19" s="16"/>
      <c r="C19" s="135"/>
      <c r="D19" s="136"/>
      <c r="E19" s="135"/>
      <c r="F19" s="136"/>
      <c r="G19" s="135"/>
      <c r="H19" s="136"/>
    </row>
    <row r="20" spans="1:8" ht="26.25" customHeight="1">
      <c r="A20" s="18"/>
      <c r="B20" s="19"/>
      <c r="C20" s="135"/>
      <c r="D20" s="136"/>
      <c r="E20" s="135"/>
      <c r="F20" s="136"/>
      <c r="G20" s="135"/>
      <c r="H20" s="136"/>
    </row>
    <row r="21" spans="1:8" ht="26.25" customHeight="1">
      <c r="A21" s="18"/>
      <c r="B21" s="19"/>
      <c r="C21" s="135"/>
      <c r="D21" s="136"/>
      <c r="E21" s="135"/>
      <c r="F21" s="136"/>
      <c r="G21" s="135"/>
      <c r="H21" s="136"/>
    </row>
    <row r="22" spans="1:8" ht="26.25" customHeight="1">
      <c r="A22" s="18"/>
      <c r="B22" s="19"/>
      <c r="C22" s="135"/>
      <c r="D22" s="136"/>
      <c r="E22" s="135"/>
      <c r="F22" s="136"/>
      <c r="G22" s="135"/>
      <c r="H22" s="136"/>
    </row>
    <row r="23" spans="1:8" ht="26.25" customHeight="1">
      <c r="A23" s="18"/>
      <c r="B23" s="19"/>
      <c r="C23" s="135"/>
      <c r="D23" s="136"/>
      <c r="E23" s="135"/>
      <c r="F23" s="136"/>
      <c r="G23" s="135"/>
      <c r="H23" s="136"/>
    </row>
    <row r="24" spans="1:8" ht="26.25" customHeight="1">
      <c r="A24" s="18"/>
      <c r="B24" s="19"/>
      <c r="C24" s="135"/>
      <c r="D24" s="136"/>
      <c r="E24" s="135"/>
      <c r="F24" s="136"/>
      <c r="G24" s="135"/>
      <c r="H24" s="136"/>
    </row>
    <row r="25" spans="1:8" ht="26.25" customHeight="1">
      <c r="A25" s="18"/>
      <c r="B25" s="19"/>
      <c r="C25" s="135"/>
      <c r="D25" s="136"/>
      <c r="E25" s="135"/>
      <c r="F25" s="136"/>
      <c r="G25" s="135"/>
      <c r="H25" s="136"/>
    </row>
    <row r="26" spans="1:8" ht="26.25" customHeight="1">
      <c r="A26" s="18"/>
      <c r="B26" s="19"/>
      <c r="C26" s="135"/>
      <c r="D26" s="136"/>
      <c r="E26" s="135"/>
      <c r="F26" s="136"/>
      <c r="G26" s="135"/>
      <c r="H26" s="136"/>
    </row>
    <row r="27" spans="1:8" ht="26.25" customHeight="1">
      <c r="A27" s="18"/>
      <c r="B27" s="19"/>
      <c r="C27" s="135"/>
      <c r="D27" s="136"/>
      <c r="E27" s="135"/>
      <c r="F27" s="136"/>
      <c r="G27" s="135"/>
      <c r="H27" s="136"/>
    </row>
    <row r="28" spans="1:8" ht="26.25" customHeight="1">
      <c r="A28" s="18"/>
      <c r="B28" s="19"/>
      <c r="C28" s="135"/>
      <c r="D28" s="136"/>
      <c r="E28" s="135"/>
      <c r="F28" s="136"/>
      <c r="G28" s="135"/>
      <c r="H28" s="136"/>
    </row>
    <row r="29" spans="1:8" ht="26.25" customHeight="1">
      <c r="A29" s="18"/>
      <c r="B29" s="19"/>
      <c r="C29" s="135"/>
      <c r="D29" s="136"/>
      <c r="E29" s="135"/>
      <c r="F29" s="136"/>
      <c r="G29" s="135"/>
      <c r="H29" s="136"/>
    </row>
    <row r="30" spans="1:8" ht="26.25" customHeight="1">
      <c r="A30" s="18"/>
      <c r="B30" s="19"/>
      <c r="C30" s="135"/>
      <c r="D30" s="136"/>
      <c r="E30" s="135"/>
      <c r="F30" s="136"/>
      <c r="G30" s="135"/>
      <c r="H30" s="136"/>
    </row>
    <row r="31" spans="1:8" ht="26.25" customHeight="1">
      <c r="A31" s="18"/>
      <c r="B31" s="19"/>
      <c r="C31" s="135"/>
      <c r="D31" s="136"/>
      <c r="E31" s="135"/>
      <c r="F31" s="136"/>
      <c r="G31" s="135"/>
      <c r="H31" s="136"/>
    </row>
    <row r="32" spans="1:8" s="1" customFormat="1" ht="26.25" customHeight="1">
      <c r="A32" s="118" t="s">
        <v>69</v>
      </c>
      <c r="B32" s="119"/>
      <c r="C32" s="120" t="str">
        <f>IF(ISERROR(C16-SUM(C19:D31))=TRUE," ",C16-SUM(C19:D31))</f>
        <v> </v>
      </c>
      <c r="D32" s="115"/>
      <c r="E32" s="120" t="str">
        <f>IF(ISERROR(E16-SUM(E19:F31))=TRUE," ",E16-SUM(E19:F31))</f>
        <v> </v>
      </c>
      <c r="F32" s="115"/>
      <c r="G32" s="120" t="str">
        <f>IF(ISERROR(G16-SUM(G19:H31))=TRUE," ",G16-SUM(G19:H31))</f>
        <v> </v>
      </c>
      <c r="H32" s="115"/>
    </row>
    <row r="33" s="1" customFormat="1" ht="14.25">
      <c r="A33" s="20"/>
    </row>
    <row r="34" s="1" customFormat="1" ht="14.25">
      <c r="A34" s="20"/>
    </row>
    <row r="35" s="1" customFormat="1" ht="14.25">
      <c r="A35" s="20"/>
    </row>
    <row r="36" s="1" customFormat="1" ht="14.25">
      <c r="A36" s="20"/>
    </row>
    <row r="37" s="1" customFormat="1" ht="14.25">
      <c r="A37" s="20"/>
    </row>
    <row r="38" s="1" customFormat="1" ht="14.25">
      <c r="A38" s="20"/>
    </row>
    <row r="39" s="1" customFormat="1" ht="14.25">
      <c r="A39" s="20"/>
    </row>
    <row r="40" s="1" customFormat="1" ht="14.25">
      <c r="A40" s="20"/>
    </row>
    <row r="41" s="1" customFormat="1" ht="14.25">
      <c r="A41" s="20"/>
    </row>
    <row r="42" s="1" customFormat="1" ht="14.25">
      <c r="A42" s="20"/>
    </row>
    <row r="43" s="1" customFormat="1" ht="14.25">
      <c r="A43" s="20"/>
    </row>
    <row r="44" s="1" customFormat="1" ht="14.25">
      <c r="A44" s="20"/>
    </row>
    <row r="45" s="1" customFormat="1" ht="14.25">
      <c r="A45" s="20"/>
    </row>
    <row r="46" s="1" customFormat="1" ht="14.25">
      <c r="A46" s="20"/>
    </row>
    <row r="47" s="1" customFormat="1" ht="14.25">
      <c r="A47" s="20"/>
    </row>
    <row r="48" s="1" customFormat="1" ht="14.25">
      <c r="A48" s="20"/>
    </row>
    <row r="49" s="1" customFormat="1" ht="14.25">
      <c r="A49" s="20"/>
    </row>
    <row r="50" s="1" customFormat="1" ht="14.25">
      <c r="A50" s="20"/>
    </row>
    <row r="51" s="1" customFormat="1" ht="14.25">
      <c r="A51" s="20"/>
    </row>
    <row r="52" s="1" customFormat="1" ht="14.25">
      <c r="A52" s="20"/>
    </row>
    <row r="53" s="1" customFormat="1" ht="14.25">
      <c r="A53" s="20"/>
    </row>
    <row r="54" s="1" customFormat="1" ht="14.25">
      <c r="A54" s="20"/>
    </row>
    <row r="55" s="1" customFormat="1" ht="14.25">
      <c r="A55" s="20"/>
    </row>
    <row r="56" s="1" customFormat="1" ht="14.25">
      <c r="A56" s="20"/>
    </row>
    <row r="57" s="1" customFormat="1" ht="14.25">
      <c r="A57" s="20"/>
    </row>
    <row r="58" s="1" customFormat="1" ht="14.25">
      <c r="A58" s="20"/>
    </row>
    <row r="59" s="1" customFormat="1" ht="14.25">
      <c r="A59" s="20"/>
    </row>
    <row r="60" s="1" customFormat="1" ht="14.25">
      <c r="A60" s="20"/>
    </row>
    <row r="61" s="1" customFormat="1" ht="14.25">
      <c r="A61" s="20"/>
    </row>
    <row r="62" s="1" customFormat="1" ht="14.25">
      <c r="A62" s="20"/>
    </row>
    <row r="63" s="1" customFormat="1" ht="14.25">
      <c r="A63" s="20"/>
    </row>
    <row r="64" s="1" customFormat="1" ht="14.25">
      <c r="A64" s="20"/>
    </row>
    <row r="65" s="1" customFormat="1" ht="14.25">
      <c r="A65" s="20"/>
    </row>
    <row r="66" s="1" customFormat="1" ht="14.25">
      <c r="A66" s="20"/>
    </row>
    <row r="67" s="1" customFormat="1" ht="14.25">
      <c r="A67" s="20"/>
    </row>
    <row r="68" s="1" customFormat="1" ht="14.25">
      <c r="A68" s="20"/>
    </row>
    <row r="69" s="1" customFormat="1" ht="14.25">
      <c r="A69" s="20"/>
    </row>
    <row r="70" s="1" customFormat="1" ht="14.25">
      <c r="A70" s="20"/>
    </row>
    <row r="71" s="1" customFormat="1" ht="14.25">
      <c r="A71" s="20"/>
    </row>
    <row r="72" s="1" customFormat="1" ht="14.25">
      <c r="A72" s="20"/>
    </row>
    <row r="73" s="1" customFormat="1" ht="14.25">
      <c r="A73" s="20"/>
    </row>
    <row r="74" s="1" customFormat="1" ht="14.25">
      <c r="A74" s="20"/>
    </row>
    <row r="75" s="1" customFormat="1" ht="14.25">
      <c r="A75" s="20"/>
    </row>
    <row r="76" s="1" customFormat="1" ht="14.25">
      <c r="A76" s="20"/>
    </row>
    <row r="77" s="1" customFormat="1" ht="14.25">
      <c r="A77" s="20"/>
    </row>
    <row r="78" s="1" customFormat="1" ht="14.25">
      <c r="A78" s="20"/>
    </row>
    <row r="79" s="1" customFormat="1" ht="14.25">
      <c r="A79" s="20"/>
    </row>
    <row r="80" s="1" customFormat="1" ht="14.25">
      <c r="A80" s="20"/>
    </row>
    <row r="81" s="1" customFormat="1" ht="14.25">
      <c r="A81" s="20"/>
    </row>
    <row r="82" s="1" customFormat="1" ht="14.25">
      <c r="A82" s="20"/>
    </row>
    <row r="83" s="1" customFormat="1" ht="14.25">
      <c r="A83" s="20"/>
    </row>
    <row r="84" s="1" customFormat="1" ht="14.25">
      <c r="A84" s="20"/>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sheetData>
  <sheetProtection password="EB20" sheet="1" objects="1" scenarios="1"/>
  <mergeCells count="56">
    <mergeCell ref="A1:H1"/>
    <mergeCell ref="C6:D6"/>
    <mergeCell ref="D12:E12"/>
    <mergeCell ref="G12:H12"/>
    <mergeCell ref="A14:B15"/>
    <mergeCell ref="C14:H14"/>
    <mergeCell ref="C4:G4"/>
    <mergeCell ref="A16:B16"/>
    <mergeCell ref="C16:D16"/>
    <mergeCell ref="E16:F16"/>
    <mergeCell ref="G16:H16"/>
    <mergeCell ref="A17:B17"/>
    <mergeCell ref="C17: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A32:B32"/>
    <mergeCell ref="C32:D32"/>
    <mergeCell ref="E32:F32"/>
    <mergeCell ref="G32:H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showGridLines="0" zoomScalePageLayoutView="0" workbookViewId="0" topLeftCell="A1">
      <selection activeCell="A1" sqref="A1:H1"/>
    </sheetView>
  </sheetViews>
  <sheetFormatPr defaultColWidth="9.140625" defaultRowHeight="15"/>
  <cols>
    <col min="1" max="1" width="21.00390625" style="20" customWidth="1"/>
    <col min="2" max="2" width="22.00390625" style="1" customWidth="1"/>
    <col min="3" max="3" width="12.8515625" style="1" bestFit="1" customWidth="1"/>
    <col min="4" max="4" width="10.00390625" style="1" customWidth="1"/>
    <col min="5" max="5" width="12.8515625" style="1" bestFit="1" customWidth="1"/>
    <col min="6" max="6" width="10.00390625" style="1" customWidth="1"/>
    <col min="7" max="7" width="12.8515625" style="1" bestFit="1" customWidth="1"/>
    <col min="8" max="8" width="10.00390625" style="1" customWidth="1"/>
    <col min="9" max="16384" width="9.140625" style="1" customWidth="1"/>
  </cols>
  <sheetData>
    <row r="1" spans="1:8" ht="18">
      <c r="A1" s="106" t="s">
        <v>70</v>
      </c>
      <c r="B1" s="106"/>
      <c r="C1" s="106"/>
      <c r="D1" s="106"/>
      <c r="E1" s="106"/>
      <c r="F1" s="106"/>
      <c r="G1" s="106"/>
      <c r="H1" s="106"/>
    </row>
    <row r="2" spans="1:8" ht="18">
      <c r="A2" s="81"/>
      <c r="B2" s="81"/>
      <c r="C2" s="81"/>
      <c r="D2" s="81"/>
      <c r="E2" s="81"/>
      <c r="F2" s="81"/>
      <c r="G2" s="81"/>
      <c r="H2" s="81"/>
    </row>
    <row r="3" spans="1:8" ht="18">
      <c r="A3" s="81"/>
      <c r="B3" s="81"/>
      <c r="C3" s="81"/>
      <c r="D3" s="81"/>
      <c r="E3" s="81"/>
      <c r="F3" s="81"/>
      <c r="G3" s="81"/>
      <c r="H3" s="81"/>
    </row>
    <row r="4" spans="1:8" ht="16.5">
      <c r="A4" s="3" t="s">
        <v>0</v>
      </c>
      <c r="B4" s="3"/>
      <c r="C4" s="133" t="str">
        <f>IF('Example Hols ent.'!C3="","",'Example Hols ent.'!C3)</f>
        <v>John Smith</v>
      </c>
      <c r="D4" s="133"/>
      <c r="E4" s="133"/>
      <c r="F4" s="133"/>
      <c r="G4" s="133"/>
      <c r="H4" s="4"/>
    </row>
    <row r="5" spans="1:8" ht="16.5">
      <c r="A5" s="5"/>
      <c r="B5" s="4"/>
      <c r="C5" s="4"/>
      <c r="D5" s="4"/>
      <c r="E5" s="4"/>
      <c r="F5" s="4"/>
      <c r="G5" s="4"/>
      <c r="H5" s="4"/>
    </row>
    <row r="6" spans="1:9" ht="16.5">
      <c r="A6" s="3" t="s">
        <v>62</v>
      </c>
      <c r="B6" s="3"/>
      <c r="C6" s="130">
        <f>IF('Example Hols ent.'!C5:D5="","",'Example Hols ent.'!C5:D5)</f>
        <v>40197</v>
      </c>
      <c r="D6" s="131"/>
      <c r="E6" s="4"/>
      <c r="F6" s="4"/>
      <c r="G6" s="4"/>
      <c r="H6" s="6"/>
      <c r="I6" s="7"/>
    </row>
    <row r="7" spans="1:9" ht="16.5">
      <c r="A7" s="3"/>
      <c r="B7" s="3"/>
      <c r="C7" s="8"/>
      <c r="D7" s="9"/>
      <c r="E7" s="4"/>
      <c r="F7" s="4"/>
      <c r="G7" s="4"/>
      <c r="H7" s="6"/>
      <c r="I7" s="7"/>
    </row>
    <row r="8" spans="1:9" ht="16.5">
      <c r="A8" s="10" t="s">
        <v>74</v>
      </c>
      <c r="B8" s="3"/>
      <c r="C8" s="8"/>
      <c r="D8" s="9"/>
      <c r="E8" s="4"/>
      <c r="F8" s="4"/>
      <c r="G8" s="4"/>
      <c r="H8" s="6"/>
      <c r="I8" s="7"/>
    </row>
    <row r="9" spans="1:9" ht="16.5">
      <c r="A9" s="3"/>
      <c r="B9" s="3"/>
      <c r="C9" s="8"/>
      <c r="D9" s="9"/>
      <c r="E9" s="4"/>
      <c r="F9" s="4"/>
      <c r="G9" s="4"/>
      <c r="H9" s="6"/>
      <c r="I9" s="7"/>
    </row>
    <row r="10" spans="1:9" ht="16.5">
      <c r="A10" s="3" t="s">
        <v>75</v>
      </c>
      <c r="B10" s="3"/>
      <c r="C10" s="8"/>
      <c r="D10" s="9"/>
      <c r="E10" s="4"/>
      <c r="F10" s="4"/>
      <c r="G10" s="4"/>
      <c r="H10" s="6"/>
      <c r="I10" s="7"/>
    </row>
    <row r="11" spans="1:8" ht="16.5">
      <c r="A11" s="5"/>
      <c r="B11" s="4"/>
      <c r="C11" s="4"/>
      <c r="D11" s="4"/>
      <c r="E11" s="4"/>
      <c r="F11" s="4"/>
      <c r="G11" s="4"/>
      <c r="H11" s="4"/>
    </row>
    <row r="12" spans="1:8" ht="16.5">
      <c r="A12" s="3" t="s">
        <v>61</v>
      </c>
      <c r="B12" s="3"/>
      <c r="D12" s="130">
        <f>IF(D13=0,"",D13)</f>
        <v>40293</v>
      </c>
      <c r="E12" s="130"/>
      <c r="F12" s="22" t="s">
        <v>1</v>
      </c>
      <c r="G12" s="130">
        <f>IF(G13=0,"",G13)</f>
        <v>40657</v>
      </c>
      <c r="H12" s="131"/>
    </row>
    <row r="13" spans="1:8" ht="16.5">
      <c r="A13" s="3"/>
      <c r="B13" s="11"/>
      <c r="C13" s="4"/>
      <c r="D13" s="73">
        <f>'Example Hols ent.'!D15</f>
        <v>40293</v>
      </c>
      <c r="E13" s="4"/>
      <c r="F13" s="11"/>
      <c r="G13" s="73">
        <f>'Example Hols ent.'!G15</f>
        <v>40657</v>
      </c>
      <c r="H13" s="4"/>
    </row>
    <row r="14" spans="1:8" ht="16.5">
      <c r="A14" s="124"/>
      <c r="B14" s="125"/>
      <c r="C14" s="121" t="s">
        <v>73</v>
      </c>
      <c r="D14" s="132"/>
      <c r="E14" s="132"/>
      <c r="F14" s="132"/>
      <c r="G14" s="132"/>
      <c r="H14" s="122"/>
    </row>
    <row r="15" spans="1:8" ht="16.5">
      <c r="A15" s="127"/>
      <c r="B15" s="129"/>
      <c r="C15" s="13" t="s">
        <v>57</v>
      </c>
      <c r="D15" s="14">
        <f>'Example Hols ent.'!D19</f>
        <v>6</v>
      </c>
      <c r="E15" s="13" t="s">
        <v>57</v>
      </c>
      <c r="F15" s="14">
        <f>'Example Hols ent.'!F19</f>
        <v>7</v>
      </c>
      <c r="G15" s="13" t="s">
        <v>57</v>
      </c>
      <c r="H15" s="14" t="str">
        <f>'Example Hols ent.'!H19</f>
        <v>£</v>
      </c>
    </row>
    <row r="16" spans="1:8" ht="30" customHeight="1">
      <c r="A16" s="121"/>
      <c r="B16" s="122"/>
      <c r="C16" s="123">
        <f>'Example Hols ent.'!C83</f>
        <v>3.5</v>
      </c>
      <c r="D16" s="122"/>
      <c r="E16" s="123">
        <f>'Example Hols ent.'!E83</f>
        <v>1</v>
      </c>
      <c r="F16" s="122"/>
      <c r="G16" s="123" t="str">
        <f>'Example Hols ent.'!G83</f>
        <v> </v>
      </c>
      <c r="H16" s="122"/>
    </row>
    <row r="17" spans="1:8" ht="15" customHeight="1">
      <c r="A17" s="124" t="s">
        <v>66</v>
      </c>
      <c r="B17" s="125"/>
      <c r="C17" s="124" t="s">
        <v>72</v>
      </c>
      <c r="D17" s="126"/>
      <c r="E17" s="126"/>
      <c r="F17" s="126"/>
      <c r="G17" s="126"/>
      <c r="H17" s="125"/>
    </row>
    <row r="18" spans="1:8" ht="15" customHeight="1">
      <c r="A18" s="15" t="s">
        <v>67</v>
      </c>
      <c r="B18" s="15" t="s">
        <v>68</v>
      </c>
      <c r="C18" s="127"/>
      <c r="D18" s="128"/>
      <c r="E18" s="128"/>
      <c r="F18" s="128"/>
      <c r="G18" s="128"/>
      <c r="H18" s="129"/>
    </row>
    <row r="19" spans="1:8" ht="26.25" customHeight="1">
      <c r="A19" s="82">
        <v>40354</v>
      </c>
      <c r="B19" s="82">
        <v>40354</v>
      </c>
      <c r="C19" s="104">
        <v>1</v>
      </c>
      <c r="D19" s="105"/>
      <c r="E19" s="104">
        <v>0.5</v>
      </c>
      <c r="F19" s="105"/>
      <c r="G19" s="104"/>
      <c r="H19" s="105"/>
    </row>
    <row r="20" spans="1:8" ht="26.25" customHeight="1">
      <c r="A20" s="80"/>
      <c r="B20" s="83"/>
      <c r="C20" s="104"/>
      <c r="D20" s="105"/>
      <c r="E20" s="104"/>
      <c r="F20" s="105"/>
      <c r="G20" s="104"/>
      <c r="H20" s="105"/>
    </row>
    <row r="21" spans="1:8" ht="26.25" customHeight="1">
      <c r="A21" s="80"/>
      <c r="B21" s="83"/>
      <c r="C21" s="104"/>
      <c r="D21" s="105"/>
      <c r="E21" s="104"/>
      <c r="F21" s="105"/>
      <c r="G21" s="104"/>
      <c r="H21" s="105"/>
    </row>
    <row r="22" spans="1:8" ht="26.25" customHeight="1">
      <c r="A22" s="80"/>
      <c r="B22" s="83"/>
      <c r="C22" s="104"/>
      <c r="D22" s="105"/>
      <c r="E22" s="104"/>
      <c r="F22" s="105"/>
      <c r="G22" s="104"/>
      <c r="H22" s="105"/>
    </row>
    <row r="23" spans="1:8" ht="26.25" customHeight="1">
      <c r="A23" s="80"/>
      <c r="B23" s="83"/>
      <c r="C23" s="104"/>
      <c r="D23" s="105"/>
      <c r="E23" s="104"/>
      <c r="F23" s="105"/>
      <c r="G23" s="104"/>
      <c r="H23" s="105"/>
    </row>
    <row r="24" spans="1:8" ht="26.25" customHeight="1">
      <c r="A24" s="80"/>
      <c r="B24" s="83"/>
      <c r="C24" s="104"/>
      <c r="D24" s="105"/>
      <c r="E24" s="104"/>
      <c r="F24" s="105"/>
      <c r="G24" s="104"/>
      <c r="H24" s="105"/>
    </row>
    <row r="25" spans="1:8" ht="26.25" customHeight="1">
      <c r="A25" s="80"/>
      <c r="B25" s="83"/>
      <c r="C25" s="104"/>
      <c r="D25" s="105"/>
      <c r="E25" s="104"/>
      <c r="F25" s="105"/>
      <c r="G25" s="104"/>
      <c r="H25" s="105"/>
    </row>
    <row r="26" spans="1:8" ht="26.25" customHeight="1">
      <c r="A26" s="80"/>
      <c r="B26" s="83"/>
      <c r="C26" s="104"/>
      <c r="D26" s="105"/>
      <c r="E26" s="104"/>
      <c r="F26" s="105"/>
      <c r="G26" s="104"/>
      <c r="H26" s="105"/>
    </row>
    <row r="27" spans="1:8" ht="26.25" customHeight="1">
      <c r="A27" s="80"/>
      <c r="B27" s="83"/>
      <c r="C27" s="104"/>
      <c r="D27" s="105"/>
      <c r="E27" s="104"/>
      <c r="F27" s="105"/>
      <c r="G27" s="104"/>
      <c r="H27" s="105"/>
    </row>
    <row r="28" spans="1:8" ht="26.25" customHeight="1">
      <c r="A28" s="80"/>
      <c r="B28" s="83"/>
      <c r="C28" s="104"/>
      <c r="D28" s="105"/>
      <c r="E28" s="104"/>
      <c r="F28" s="105"/>
      <c r="G28" s="104"/>
      <c r="H28" s="105"/>
    </row>
    <row r="29" spans="1:8" ht="26.25" customHeight="1">
      <c r="A29" s="80"/>
      <c r="B29" s="83"/>
      <c r="C29" s="104"/>
      <c r="D29" s="105"/>
      <c r="E29" s="104"/>
      <c r="F29" s="105"/>
      <c r="G29" s="104"/>
      <c r="H29" s="105"/>
    </row>
    <row r="30" spans="1:8" ht="26.25" customHeight="1">
      <c r="A30" s="80"/>
      <c r="B30" s="83"/>
      <c r="C30" s="104"/>
      <c r="D30" s="105"/>
      <c r="E30" s="104"/>
      <c r="F30" s="105"/>
      <c r="G30" s="104"/>
      <c r="H30" s="105"/>
    </row>
    <row r="31" spans="1:8" ht="26.25" customHeight="1">
      <c r="A31" s="80"/>
      <c r="B31" s="83"/>
      <c r="C31" s="104"/>
      <c r="D31" s="105"/>
      <c r="E31" s="104"/>
      <c r="F31" s="105"/>
      <c r="G31" s="104"/>
      <c r="H31" s="105"/>
    </row>
    <row r="32" spans="1:8" ht="26.25" customHeight="1">
      <c r="A32" s="118" t="s">
        <v>69</v>
      </c>
      <c r="B32" s="119"/>
      <c r="C32" s="120">
        <f>IF(ISERROR(C16-SUM(C19:D31))=TRUE," ",C16-SUM(C19:D31))</f>
        <v>2.5</v>
      </c>
      <c r="D32" s="115"/>
      <c r="E32" s="120">
        <f>IF(ISERROR(E16-SUM(E19:F31))=TRUE," ",E16-SUM(E19:F31))</f>
        <v>0.5</v>
      </c>
      <c r="F32" s="115"/>
      <c r="G32" s="120" t="str">
        <f>IF(ISERROR(G16-SUM(G19:H31))=TRUE," ",G16-SUM(G19:H31))</f>
        <v> </v>
      </c>
      <c r="H32" s="115"/>
    </row>
  </sheetData>
  <sheetProtection password="EB20" sheet="1" objects="1" scenarios="1"/>
  <mergeCells count="56">
    <mergeCell ref="A1:H1"/>
    <mergeCell ref="C6:D6"/>
    <mergeCell ref="G12:H12"/>
    <mergeCell ref="A14:B15"/>
    <mergeCell ref="C14:H14"/>
    <mergeCell ref="D12:E12"/>
    <mergeCell ref="C4:G4"/>
    <mergeCell ref="A16:B16"/>
    <mergeCell ref="C16:D16"/>
    <mergeCell ref="E16:F16"/>
    <mergeCell ref="G16:H16"/>
    <mergeCell ref="A17:B17"/>
    <mergeCell ref="C17: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A32:B32"/>
    <mergeCell ref="C32:D32"/>
    <mergeCell ref="E32:F32"/>
    <mergeCell ref="G32:H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9"/>
  <sheetViews>
    <sheetView showGridLines="0" tabSelected="1" zoomScalePageLayoutView="0" workbookViewId="0" topLeftCell="A1">
      <selection activeCell="A1" sqref="A1:Q1"/>
    </sheetView>
  </sheetViews>
  <sheetFormatPr defaultColWidth="9.140625" defaultRowHeight="15"/>
  <cols>
    <col min="1" max="16384" width="9.140625" style="23" customWidth="1"/>
  </cols>
  <sheetData>
    <row r="1" spans="1:17" ht="21.75">
      <c r="A1" s="134" t="s">
        <v>76</v>
      </c>
      <c r="B1" s="134"/>
      <c r="C1" s="134"/>
      <c r="D1" s="134"/>
      <c r="E1" s="134"/>
      <c r="F1" s="134"/>
      <c r="G1" s="134"/>
      <c r="H1" s="134"/>
      <c r="I1" s="134"/>
      <c r="J1" s="134"/>
      <c r="K1" s="134"/>
      <c r="L1" s="134"/>
      <c r="M1" s="134"/>
      <c r="N1" s="134"/>
      <c r="O1" s="134"/>
      <c r="P1" s="134"/>
      <c r="Q1" s="134"/>
    </row>
    <row r="2" spans="1:17" ht="21.75">
      <c r="A2" s="75"/>
      <c r="B2" s="75"/>
      <c r="C2" s="75"/>
      <c r="D2" s="75"/>
      <c r="E2" s="75"/>
      <c r="F2" s="75"/>
      <c r="G2" s="75"/>
      <c r="H2" s="75"/>
      <c r="I2" s="75"/>
      <c r="J2" s="75"/>
      <c r="K2" s="75"/>
      <c r="L2" s="75"/>
      <c r="M2" s="75"/>
      <c r="N2" s="75"/>
      <c r="O2" s="75"/>
      <c r="P2" s="75"/>
      <c r="Q2" s="75"/>
    </row>
    <row r="3" spans="1:17" ht="21.75">
      <c r="A3" s="75"/>
      <c r="B3" s="75"/>
      <c r="C3" s="75"/>
      <c r="D3" s="75"/>
      <c r="E3" s="75"/>
      <c r="F3" s="75"/>
      <c r="G3" s="75"/>
      <c r="H3" s="75"/>
      <c r="I3" s="75"/>
      <c r="J3" s="75"/>
      <c r="K3" s="75"/>
      <c r="L3" s="75"/>
      <c r="M3" s="75"/>
      <c r="N3" s="75"/>
      <c r="O3" s="75"/>
      <c r="P3" s="75"/>
      <c r="Q3" s="75"/>
    </row>
    <row r="4" spans="1:2" ht="17.25">
      <c r="A4" s="24">
        <v>1</v>
      </c>
      <c r="B4" s="25" t="s">
        <v>77</v>
      </c>
    </row>
    <row r="5" spans="1:2" ht="19.5" customHeight="1">
      <c r="A5" s="24">
        <v>2</v>
      </c>
      <c r="B5" s="25" t="s">
        <v>89</v>
      </c>
    </row>
    <row r="6" spans="1:2" ht="19.5" customHeight="1">
      <c r="A6" s="24">
        <v>3</v>
      </c>
      <c r="B6" s="25" t="s">
        <v>90</v>
      </c>
    </row>
    <row r="7" spans="1:2" ht="19.5" customHeight="1">
      <c r="A7" s="24">
        <v>4</v>
      </c>
      <c r="B7" s="25" t="s">
        <v>100</v>
      </c>
    </row>
    <row r="8" spans="1:2" ht="19.5" customHeight="1">
      <c r="A8" s="24"/>
      <c r="B8" s="25" t="s">
        <v>91</v>
      </c>
    </row>
    <row r="9" spans="1:2" ht="19.5" customHeight="1">
      <c r="A9" s="24">
        <v>5</v>
      </c>
      <c r="B9" s="25" t="s">
        <v>92</v>
      </c>
    </row>
    <row r="10" spans="1:2" ht="19.5" customHeight="1">
      <c r="A10" s="24">
        <v>6</v>
      </c>
      <c r="B10" s="25" t="s">
        <v>78</v>
      </c>
    </row>
    <row r="11" spans="1:2" ht="19.5" customHeight="1">
      <c r="A11" s="24">
        <v>7</v>
      </c>
      <c r="B11" s="25" t="s">
        <v>93</v>
      </c>
    </row>
    <row r="12" spans="1:2" ht="19.5" customHeight="1">
      <c r="A12" s="24">
        <v>8</v>
      </c>
      <c r="B12" s="25" t="s">
        <v>94</v>
      </c>
    </row>
    <row r="13" spans="1:2" ht="19.5" customHeight="1">
      <c r="A13" s="24">
        <v>9</v>
      </c>
      <c r="B13" s="25" t="s">
        <v>79</v>
      </c>
    </row>
    <row r="14" spans="1:2" ht="19.5" customHeight="1">
      <c r="A14" s="24">
        <v>10</v>
      </c>
      <c r="B14" s="25" t="s">
        <v>95</v>
      </c>
    </row>
    <row r="15" spans="1:2" ht="19.5" customHeight="1">
      <c r="A15" s="24"/>
      <c r="B15" s="25" t="s">
        <v>96</v>
      </c>
    </row>
    <row r="16" spans="1:2" ht="19.5" customHeight="1">
      <c r="A16" s="24">
        <v>11</v>
      </c>
      <c r="B16" s="25" t="s">
        <v>97</v>
      </c>
    </row>
    <row r="17" spans="1:2" ht="19.5" customHeight="1">
      <c r="A17" s="24">
        <v>12</v>
      </c>
      <c r="B17" s="25" t="s">
        <v>80</v>
      </c>
    </row>
    <row r="18" spans="1:2" ht="17.25">
      <c r="A18" s="24" t="s">
        <v>98</v>
      </c>
      <c r="B18" s="25" t="s">
        <v>99</v>
      </c>
    </row>
    <row r="19" ht="17.25">
      <c r="A19" s="79"/>
    </row>
  </sheetData>
  <sheetProtection password="EB20" sheet="1" objects="1" scenarios="1"/>
  <mergeCells count="1">
    <mergeCell ref="A1:Q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L342"/>
  <sheetViews>
    <sheetView showGridLines="0" zoomScalePageLayoutView="70" workbookViewId="0" topLeftCell="A1">
      <selection activeCell="A7" sqref="A7"/>
    </sheetView>
  </sheetViews>
  <sheetFormatPr defaultColWidth="9.140625" defaultRowHeight="15"/>
  <cols>
    <col min="1" max="1" width="3.7109375" style="21" customWidth="1"/>
    <col min="2" max="2" width="53.8515625" style="17" customWidth="1"/>
    <col min="3" max="3" width="13.00390625" style="17" bestFit="1" customWidth="1"/>
    <col min="4" max="4" width="10.140625" style="17" customWidth="1"/>
    <col min="5" max="5" width="13.00390625" style="17" bestFit="1" customWidth="1"/>
    <col min="6" max="6" width="10.140625" style="17" customWidth="1"/>
    <col min="7" max="7" width="13.00390625" style="17" bestFit="1" customWidth="1"/>
    <col min="8" max="8" width="10.140625" style="17" bestFit="1" customWidth="1"/>
    <col min="9" max="41" width="9.140625" style="1" customWidth="1"/>
    <col min="42" max="16384" width="9.140625" style="17" customWidth="1"/>
  </cols>
  <sheetData>
    <row r="1" spans="1:9" ht="15.75">
      <c r="A1" s="139" t="s">
        <v>64</v>
      </c>
      <c r="B1" s="139"/>
      <c r="C1" s="139"/>
      <c r="D1" s="139"/>
      <c r="E1" s="139"/>
      <c r="F1" s="139"/>
      <c r="G1" s="139"/>
      <c r="H1" s="139"/>
      <c r="I1" s="26"/>
    </row>
    <row r="2" spans="1:9" ht="15.75">
      <c r="A2" s="2"/>
      <c r="B2" s="2"/>
      <c r="C2" s="2"/>
      <c r="D2" s="2"/>
      <c r="E2" s="2"/>
      <c r="F2" s="2"/>
      <c r="G2" s="2"/>
      <c r="H2" s="2"/>
      <c r="I2" s="26"/>
    </row>
    <row r="3" spans="1:8" ht="14.25">
      <c r="A3" s="10" t="s">
        <v>0</v>
      </c>
      <c r="B3" s="10"/>
      <c r="C3" s="116"/>
      <c r="D3" s="116"/>
      <c r="E3" s="116"/>
      <c r="F3" s="116"/>
      <c r="G3" s="116"/>
      <c r="H3" s="1"/>
    </row>
    <row r="4" spans="1:8" ht="14.25">
      <c r="A4" s="20"/>
      <c r="B4" s="1"/>
      <c r="C4" s="1"/>
      <c r="D4" s="1"/>
      <c r="E4" s="1"/>
      <c r="F4" s="1"/>
      <c r="G4" s="1"/>
      <c r="H4" s="1"/>
    </row>
    <row r="5" spans="1:9" ht="14.25">
      <c r="A5" s="3" t="s">
        <v>86</v>
      </c>
      <c r="B5" s="10"/>
      <c r="C5" s="117"/>
      <c r="D5" s="117"/>
      <c r="E5" s="1"/>
      <c r="F5" s="1"/>
      <c r="G5" s="1"/>
      <c r="H5" s="27"/>
      <c r="I5" s="7"/>
    </row>
    <row r="6" spans="1:9" ht="14.25">
      <c r="A6" s="10"/>
      <c r="B6" s="10"/>
      <c r="C6" s="8"/>
      <c r="D6" s="9"/>
      <c r="E6" s="4"/>
      <c r="F6" s="1"/>
      <c r="G6" s="1"/>
      <c r="H6" s="27"/>
      <c r="I6" s="7"/>
    </row>
    <row r="7" spans="1:9" ht="14.25">
      <c r="A7" s="10" t="s">
        <v>83</v>
      </c>
      <c r="B7" s="10"/>
      <c r="C7" s="8"/>
      <c r="D7" s="9"/>
      <c r="E7" s="4"/>
      <c r="F7" s="1"/>
      <c r="G7" s="1"/>
      <c r="H7" s="27"/>
      <c r="I7" s="7"/>
    </row>
    <row r="8" spans="1:9" ht="14.25">
      <c r="A8" s="10" t="s">
        <v>84</v>
      </c>
      <c r="B8" s="10"/>
      <c r="C8" s="8"/>
      <c r="D8" s="9"/>
      <c r="E8" s="4"/>
      <c r="F8" s="1"/>
      <c r="G8" s="1"/>
      <c r="H8" s="27"/>
      <c r="I8" s="7"/>
    </row>
    <row r="9" spans="1:9" ht="14.25">
      <c r="A9" s="10"/>
      <c r="B9" s="10"/>
      <c r="C9" s="8"/>
      <c r="D9" s="9"/>
      <c r="E9" s="4"/>
      <c r="F9" s="1"/>
      <c r="G9" s="1"/>
      <c r="H9" s="27"/>
      <c r="I9" s="7"/>
    </row>
    <row r="10" spans="1:9" ht="14.25">
      <c r="A10" s="10" t="s">
        <v>74</v>
      </c>
      <c r="B10" s="10"/>
      <c r="C10" s="8"/>
      <c r="D10" s="9"/>
      <c r="E10" s="4"/>
      <c r="F10" s="1"/>
      <c r="G10" s="1"/>
      <c r="H10" s="27"/>
      <c r="I10" s="7"/>
    </row>
    <row r="11" spans="1:9" ht="14.25">
      <c r="A11" s="10"/>
      <c r="B11" s="10"/>
      <c r="C11" s="8"/>
      <c r="D11" s="9"/>
      <c r="E11" s="4"/>
      <c r="F11" s="1"/>
      <c r="G11" s="1"/>
      <c r="H11" s="27"/>
      <c r="I11" s="7"/>
    </row>
    <row r="12" spans="1:9" ht="14.25">
      <c r="A12" s="10" t="s">
        <v>58</v>
      </c>
      <c r="B12" s="10"/>
      <c r="C12" s="8"/>
      <c r="D12" s="9"/>
      <c r="E12" s="4"/>
      <c r="F12" s="1"/>
      <c r="G12" s="1"/>
      <c r="H12" s="27"/>
      <c r="I12" s="7"/>
    </row>
    <row r="13" spans="1:9" ht="14.25">
      <c r="A13" s="10" t="s">
        <v>59</v>
      </c>
      <c r="B13" s="10"/>
      <c r="C13" s="8"/>
      <c r="D13" s="9"/>
      <c r="E13" s="4"/>
      <c r="F13" s="1"/>
      <c r="G13" s="1"/>
      <c r="H13" s="27"/>
      <c r="I13" s="7"/>
    </row>
    <row r="14" spans="1:8" ht="14.25">
      <c r="A14" s="20"/>
      <c r="B14" s="4"/>
      <c r="C14" s="4"/>
      <c r="D14" s="4"/>
      <c r="E14" s="4"/>
      <c r="F14" s="4"/>
      <c r="G14" s="4"/>
      <c r="H14" s="1"/>
    </row>
    <row r="15" spans="1:9" ht="14.25">
      <c r="A15" s="10" t="s">
        <v>61</v>
      </c>
      <c r="B15" s="10"/>
      <c r="C15" s="72" t="s">
        <v>85</v>
      </c>
      <c r="D15" s="117"/>
      <c r="E15" s="117"/>
      <c r="F15" s="28" t="s">
        <v>1</v>
      </c>
      <c r="G15" s="117"/>
      <c r="H15" s="117"/>
      <c r="I15" s="71"/>
    </row>
    <row r="16" spans="1:6" ht="14.25" customHeight="1" hidden="1">
      <c r="A16" s="10"/>
      <c r="B16" s="29"/>
      <c r="D16" s="17">
        <f>WEEKDAY(D15,2)</f>
        <v>6</v>
      </c>
      <c r="E16" s="17" t="str">
        <f>CHOOSE(D16,"Mon","Tue","Wed","Thu","Fri","Sat","Sun")</f>
        <v>Sat</v>
      </c>
      <c r="F16" s="63"/>
    </row>
    <row r="17" spans="1:8" ht="20.25" customHeight="1">
      <c r="A17" s="20"/>
      <c r="B17" s="1"/>
      <c r="C17" s="30"/>
      <c r="D17" s="30">
        <f>D15</f>
        <v>0</v>
      </c>
      <c r="E17" s="1"/>
      <c r="F17" s="30"/>
      <c r="G17" s="30">
        <f>G15</f>
        <v>0</v>
      </c>
      <c r="H17" s="1"/>
    </row>
    <row r="18" spans="1:8" ht="14.25">
      <c r="A18" s="109" t="s">
        <v>65</v>
      </c>
      <c r="B18" s="110"/>
      <c r="C18" s="113" t="s">
        <v>54</v>
      </c>
      <c r="D18" s="114"/>
      <c r="E18" s="114"/>
      <c r="F18" s="114"/>
      <c r="G18" s="114"/>
      <c r="H18" s="115"/>
    </row>
    <row r="19" spans="1:8" ht="14.25">
      <c r="A19" s="111"/>
      <c r="B19" s="112"/>
      <c r="C19" s="31" t="s">
        <v>57</v>
      </c>
      <c r="D19" s="68" t="s">
        <v>63</v>
      </c>
      <c r="E19" s="31" t="s">
        <v>57</v>
      </c>
      <c r="F19" s="64" t="s">
        <v>63</v>
      </c>
      <c r="G19" s="31" t="s">
        <v>57</v>
      </c>
      <c r="H19" s="64" t="s">
        <v>63</v>
      </c>
    </row>
    <row r="20" spans="1:8" ht="26.25" customHeight="1">
      <c r="A20" s="34" t="s">
        <v>2</v>
      </c>
      <c r="B20" s="35" t="str">
        <f>IF(D15=0," ",CHOOSE($D$16,$D$15+6,$D$15+5,$D$15+4,$D$15+3,$D$15+2,$D$15+1,$D$15,$D$15+6))</f>
        <v> </v>
      </c>
      <c r="C20" s="135"/>
      <c r="D20" s="136"/>
      <c r="E20" s="135"/>
      <c r="F20" s="136"/>
      <c r="G20" s="135"/>
      <c r="H20" s="136"/>
    </row>
    <row r="21" spans="1:8" ht="26.25" customHeight="1">
      <c r="A21" s="34" t="s">
        <v>3</v>
      </c>
      <c r="B21" s="35" t="str">
        <f>IF($D$15=0," ",B20+7)</f>
        <v> </v>
      </c>
      <c r="C21" s="135"/>
      <c r="D21" s="136"/>
      <c r="E21" s="135"/>
      <c r="F21" s="136"/>
      <c r="G21" s="135"/>
      <c r="H21" s="136"/>
    </row>
    <row r="22" spans="1:8" ht="26.25" customHeight="1">
      <c r="A22" s="34" t="s">
        <v>4</v>
      </c>
      <c r="B22" s="35" t="str">
        <f aca="true" t="shared" si="0" ref="B22:B71">IF($D$15=0," ",B21+7)</f>
        <v> </v>
      </c>
      <c r="C22" s="135"/>
      <c r="D22" s="136"/>
      <c r="E22" s="135"/>
      <c r="F22" s="136"/>
      <c r="G22" s="135"/>
      <c r="H22" s="136"/>
    </row>
    <row r="23" spans="1:8" ht="26.25" customHeight="1">
      <c r="A23" s="34" t="s">
        <v>5</v>
      </c>
      <c r="B23" s="35" t="str">
        <f t="shared" si="0"/>
        <v> </v>
      </c>
      <c r="C23" s="135"/>
      <c r="D23" s="136"/>
      <c r="E23" s="135"/>
      <c r="F23" s="136"/>
      <c r="G23" s="135"/>
      <c r="H23" s="136"/>
    </row>
    <row r="24" spans="1:8" ht="26.25" customHeight="1">
      <c r="A24" s="34" t="s">
        <v>6</v>
      </c>
      <c r="B24" s="35" t="str">
        <f t="shared" si="0"/>
        <v> </v>
      </c>
      <c r="C24" s="135"/>
      <c r="D24" s="136"/>
      <c r="E24" s="135"/>
      <c r="F24" s="136"/>
      <c r="G24" s="135"/>
      <c r="H24" s="136"/>
    </row>
    <row r="25" spans="1:8" ht="26.25" customHeight="1">
      <c r="A25" s="34" t="s">
        <v>7</v>
      </c>
      <c r="B25" s="35" t="str">
        <f t="shared" si="0"/>
        <v> </v>
      </c>
      <c r="C25" s="135"/>
      <c r="D25" s="136"/>
      <c r="E25" s="135"/>
      <c r="F25" s="136"/>
      <c r="G25" s="135"/>
      <c r="H25" s="136"/>
    </row>
    <row r="26" spans="1:8" ht="26.25" customHeight="1">
      <c r="A26" s="34" t="s">
        <v>8</v>
      </c>
      <c r="B26" s="35" t="str">
        <f t="shared" si="0"/>
        <v> </v>
      </c>
      <c r="C26" s="135"/>
      <c r="D26" s="136"/>
      <c r="E26" s="135"/>
      <c r="F26" s="136"/>
      <c r="G26" s="135"/>
      <c r="H26" s="136"/>
    </row>
    <row r="27" spans="1:8" ht="26.25" customHeight="1">
      <c r="A27" s="34" t="s">
        <v>9</v>
      </c>
      <c r="B27" s="35" t="str">
        <f t="shared" si="0"/>
        <v> </v>
      </c>
      <c r="C27" s="135"/>
      <c r="D27" s="136"/>
      <c r="E27" s="135"/>
      <c r="F27" s="136"/>
      <c r="G27" s="135"/>
      <c r="H27" s="136"/>
    </row>
    <row r="28" spans="1:8" ht="26.25" customHeight="1">
      <c r="A28" s="34" t="s">
        <v>10</v>
      </c>
      <c r="B28" s="35" t="str">
        <f t="shared" si="0"/>
        <v> </v>
      </c>
      <c r="C28" s="135"/>
      <c r="D28" s="136"/>
      <c r="E28" s="135"/>
      <c r="F28" s="136"/>
      <c r="G28" s="135"/>
      <c r="H28" s="136"/>
    </row>
    <row r="29" spans="1:8" ht="26.25" customHeight="1">
      <c r="A29" s="34" t="s">
        <v>14</v>
      </c>
      <c r="B29" s="35" t="str">
        <f t="shared" si="0"/>
        <v> </v>
      </c>
      <c r="C29" s="135"/>
      <c r="D29" s="136"/>
      <c r="E29" s="135"/>
      <c r="F29" s="136"/>
      <c r="G29" s="135"/>
      <c r="H29" s="136"/>
    </row>
    <row r="30" spans="1:8" ht="26.25" customHeight="1">
      <c r="A30" s="34" t="s">
        <v>13</v>
      </c>
      <c r="B30" s="35" t="str">
        <f t="shared" si="0"/>
        <v> </v>
      </c>
      <c r="C30" s="135"/>
      <c r="D30" s="136"/>
      <c r="E30" s="135"/>
      <c r="F30" s="136"/>
      <c r="G30" s="135"/>
      <c r="H30" s="136"/>
    </row>
    <row r="31" spans="1:9" ht="26.25" customHeight="1">
      <c r="A31" s="34" t="s">
        <v>11</v>
      </c>
      <c r="B31" s="35" t="str">
        <f t="shared" si="0"/>
        <v> </v>
      </c>
      <c r="C31" s="135"/>
      <c r="D31" s="136"/>
      <c r="E31" s="135"/>
      <c r="F31" s="136"/>
      <c r="G31" s="135"/>
      <c r="H31" s="136"/>
      <c r="I31" s="36"/>
    </row>
    <row r="32" spans="1:9" ht="26.25" customHeight="1">
      <c r="A32" s="34" t="s">
        <v>12</v>
      </c>
      <c r="B32" s="35" t="str">
        <f t="shared" si="0"/>
        <v> </v>
      </c>
      <c r="C32" s="135"/>
      <c r="D32" s="136"/>
      <c r="E32" s="135"/>
      <c r="F32" s="136"/>
      <c r="G32" s="135"/>
      <c r="H32" s="136"/>
      <c r="I32" s="37"/>
    </row>
    <row r="33" spans="1:8" ht="26.25" customHeight="1">
      <c r="A33" s="34" t="s">
        <v>15</v>
      </c>
      <c r="B33" s="35" t="str">
        <f t="shared" si="0"/>
        <v> </v>
      </c>
      <c r="C33" s="135"/>
      <c r="D33" s="136"/>
      <c r="E33" s="135"/>
      <c r="F33" s="136"/>
      <c r="G33" s="135"/>
      <c r="H33" s="136"/>
    </row>
    <row r="34" spans="1:8" ht="26.25" customHeight="1">
      <c r="A34" s="34" t="s">
        <v>16</v>
      </c>
      <c r="B34" s="35" t="str">
        <f t="shared" si="0"/>
        <v> </v>
      </c>
      <c r="C34" s="135"/>
      <c r="D34" s="136"/>
      <c r="E34" s="135"/>
      <c r="F34" s="136"/>
      <c r="G34" s="135"/>
      <c r="H34" s="136"/>
    </row>
    <row r="35" spans="1:8" ht="26.25" customHeight="1">
      <c r="A35" s="34" t="s">
        <v>17</v>
      </c>
      <c r="B35" s="35" t="str">
        <f t="shared" si="0"/>
        <v> </v>
      </c>
      <c r="C35" s="135"/>
      <c r="D35" s="136"/>
      <c r="E35" s="135"/>
      <c r="F35" s="136"/>
      <c r="G35" s="135"/>
      <c r="H35" s="136"/>
    </row>
    <row r="36" spans="1:8" ht="26.25" customHeight="1">
      <c r="A36" s="34" t="s">
        <v>18</v>
      </c>
      <c r="B36" s="35" t="str">
        <f t="shared" si="0"/>
        <v> </v>
      </c>
      <c r="C36" s="135"/>
      <c r="D36" s="136"/>
      <c r="E36" s="135"/>
      <c r="F36" s="136"/>
      <c r="G36" s="135"/>
      <c r="H36" s="136"/>
    </row>
    <row r="37" spans="1:8" ht="26.25" customHeight="1">
      <c r="A37" s="34" t="s">
        <v>19</v>
      </c>
      <c r="B37" s="35" t="str">
        <f t="shared" si="0"/>
        <v> </v>
      </c>
      <c r="C37" s="135"/>
      <c r="D37" s="136"/>
      <c r="E37" s="135"/>
      <c r="F37" s="136"/>
      <c r="G37" s="135"/>
      <c r="H37" s="136"/>
    </row>
    <row r="38" spans="1:8" ht="26.25" customHeight="1">
      <c r="A38" s="34" t="s">
        <v>20</v>
      </c>
      <c r="B38" s="35" t="str">
        <f t="shared" si="0"/>
        <v> </v>
      </c>
      <c r="C38" s="135"/>
      <c r="D38" s="136"/>
      <c r="E38" s="135"/>
      <c r="F38" s="136"/>
      <c r="G38" s="135"/>
      <c r="H38" s="136"/>
    </row>
    <row r="39" spans="1:8" ht="26.25" customHeight="1">
      <c r="A39" s="34" t="s">
        <v>21</v>
      </c>
      <c r="B39" s="35" t="str">
        <f t="shared" si="0"/>
        <v> </v>
      </c>
      <c r="C39" s="135"/>
      <c r="D39" s="136"/>
      <c r="E39" s="135"/>
      <c r="F39" s="136"/>
      <c r="G39" s="135"/>
      <c r="H39" s="136"/>
    </row>
    <row r="40" spans="1:8" ht="26.25" customHeight="1">
      <c r="A40" s="34" t="s">
        <v>22</v>
      </c>
      <c r="B40" s="35" t="str">
        <f t="shared" si="0"/>
        <v> </v>
      </c>
      <c r="C40" s="135"/>
      <c r="D40" s="136"/>
      <c r="E40" s="135"/>
      <c r="F40" s="136"/>
      <c r="G40" s="135"/>
      <c r="H40" s="136"/>
    </row>
    <row r="41" spans="1:8" ht="26.25" customHeight="1">
      <c r="A41" s="34" t="s">
        <v>23</v>
      </c>
      <c r="B41" s="35" t="str">
        <f t="shared" si="0"/>
        <v> </v>
      </c>
      <c r="C41" s="135"/>
      <c r="D41" s="136"/>
      <c r="E41" s="135"/>
      <c r="F41" s="136"/>
      <c r="G41" s="135"/>
      <c r="H41" s="136"/>
    </row>
    <row r="42" spans="1:8" ht="26.25" customHeight="1">
      <c r="A42" s="34" t="s">
        <v>24</v>
      </c>
      <c r="B42" s="35" t="str">
        <f t="shared" si="0"/>
        <v> </v>
      </c>
      <c r="C42" s="135"/>
      <c r="D42" s="136"/>
      <c r="E42" s="135"/>
      <c r="F42" s="136"/>
      <c r="G42" s="135"/>
      <c r="H42" s="136"/>
    </row>
    <row r="43" spans="1:8" ht="26.25" customHeight="1">
      <c r="A43" s="34" t="s">
        <v>25</v>
      </c>
      <c r="B43" s="35" t="str">
        <f t="shared" si="0"/>
        <v> </v>
      </c>
      <c r="C43" s="135"/>
      <c r="D43" s="136"/>
      <c r="E43" s="135"/>
      <c r="F43" s="136"/>
      <c r="G43" s="135"/>
      <c r="H43" s="136"/>
    </row>
    <row r="44" spans="1:9" ht="26.25" customHeight="1">
      <c r="A44" s="34" t="s">
        <v>26</v>
      </c>
      <c r="B44" s="35" t="str">
        <f t="shared" si="0"/>
        <v> </v>
      </c>
      <c r="C44" s="135"/>
      <c r="D44" s="136"/>
      <c r="E44" s="135"/>
      <c r="F44" s="136"/>
      <c r="G44" s="135"/>
      <c r="H44" s="136"/>
      <c r="I44" s="36"/>
    </row>
    <row r="45" spans="1:9" ht="26.25" customHeight="1">
      <c r="A45" s="34" t="s">
        <v>27</v>
      </c>
      <c r="B45" s="35" t="str">
        <f t="shared" si="0"/>
        <v> </v>
      </c>
      <c r="C45" s="135"/>
      <c r="D45" s="136"/>
      <c r="E45" s="135"/>
      <c r="F45" s="136"/>
      <c r="G45" s="135"/>
      <c r="H45" s="136"/>
      <c r="I45" s="37"/>
    </row>
    <row r="46" spans="1:8" ht="26.25" customHeight="1">
      <c r="A46" s="34" t="s">
        <v>28</v>
      </c>
      <c r="B46" s="35" t="str">
        <f t="shared" si="0"/>
        <v> </v>
      </c>
      <c r="C46" s="135"/>
      <c r="D46" s="136"/>
      <c r="E46" s="135"/>
      <c r="F46" s="136"/>
      <c r="G46" s="135"/>
      <c r="H46" s="136"/>
    </row>
    <row r="47" spans="1:8" ht="26.25" customHeight="1">
      <c r="A47" s="34" t="s">
        <v>29</v>
      </c>
      <c r="B47" s="35" t="str">
        <f t="shared" si="0"/>
        <v> </v>
      </c>
      <c r="C47" s="135"/>
      <c r="D47" s="136"/>
      <c r="E47" s="135"/>
      <c r="F47" s="136"/>
      <c r="G47" s="135"/>
      <c r="H47" s="136"/>
    </row>
    <row r="48" spans="1:8" ht="26.25" customHeight="1">
      <c r="A48" s="34" t="s">
        <v>30</v>
      </c>
      <c r="B48" s="35" t="str">
        <f t="shared" si="0"/>
        <v> </v>
      </c>
      <c r="C48" s="135"/>
      <c r="D48" s="136"/>
      <c r="E48" s="135"/>
      <c r="F48" s="136"/>
      <c r="G48" s="135"/>
      <c r="H48" s="136"/>
    </row>
    <row r="49" spans="1:8" ht="26.25" customHeight="1">
      <c r="A49" s="34" t="s">
        <v>31</v>
      </c>
      <c r="B49" s="35" t="str">
        <f t="shared" si="0"/>
        <v> </v>
      </c>
      <c r="C49" s="135"/>
      <c r="D49" s="136"/>
      <c r="E49" s="135"/>
      <c r="F49" s="136"/>
      <c r="G49" s="135"/>
      <c r="H49" s="136"/>
    </row>
    <row r="50" spans="1:8" ht="26.25" customHeight="1">
      <c r="A50" s="34" t="s">
        <v>32</v>
      </c>
      <c r="B50" s="35" t="str">
        <f t="shared" si="0"/>
        <v> </v>
      </c>
      <c r="C50" s="135"/>
      <c r="D50" s="136"/>
      <c r="E50" s="135"/>
      <c r="F50" s="136"/>
      <c r="G50" s="135"/>
      <c r="H50" s="136"/>
    </row>
    <row r="51" spans="1:8" ht="26.25" customHeight="1">
      <c r="A51" s="34" t="s">
        <v>33</v>
      </c>
      <c r="B51" s="35" t="str">
        <f t="shared" si="0"/>
        <v> </v>
      </c>
      <c r="C51" s="135"/>
      <c r="D51" s="136"/>
      <c r="E51" s="135"/>
      <c r="F51" s="136"/>
      <c r="G51" s="135"/>
      <c r="H51" s="136"/>
    </row>
    <row r="52" spans="1:8" ht="26.25" customHeight="1">
      <c r="A52" s="34" t="s">
        <v>34</v>
      </c>
      <c r="B52" s="35" t="str">
        <f t="shared" si="0"/>
        <v> </v>
      </c>
      <c r="C52" s="135"/>
      <c r="D52" s="136"/>
      <c r="E52" s="135"/>
      <c r="F52" s="136"/>
      <c r="G52" s="135"/>
      <c r="H52" s="136"/>
    </row>
    <row r="53" spans="1:8" ht="26.25" customHeight="1">
      <c r="A53" s="34" t="s">
        <v>35</v>
      </c>
      <c r="B53" s="35" t="str">
        <f t="shared" si="0"/>
        <v> </v>
      </c>
      <c r="C53" s="135"/>
      <c r="D53" s="136"/>
      <c r="E53" s="135"/>
      <c r="F53" s="136"/>
      <c r="G53" s="135"/>
      <c r="H53" s="136"/>
    </row>
    <row r="54" spans="1:8" ht="26.25" customHeight="1">
      <c r="A54" s="34" t="s">
        <v>36</v>
      </c>
      <c r="B54" s="35" t="str">
        <f t="shared" si="0"/>
        <v> </v>
      </c>
      <c r="C54" s="135"/>
      <c r="D54" s="136"/>
      <c r="E54" s="135"/>
      <c r="F54" s="136"/>
      <c r="G54" s="135"/>
      <c r="H54" s="136"/>
    </row>
    <row r="55" spans="1:8" ht="26.25" customHeight="1">
      <c r="A55" s="34" t="s">
        <v>37</v>
      </c>
      <c r="B55" s="35" t="str">
        <f t="shared" si="0"/>
        <v> </v>
      </c>
      <c r="C55" s="135"/>
      <c r="D55" s="136"/>
      <c r="E55" s="135"/>
      <c r="F55" s="136"/>
      <c r="G55" s="135"/>
      <c r="H55" s="136"/>
    </row>
    <row r="56" spans="1:8" ht="26.25" customHeight="1">
      <c r="A56" s="34" t="s">
        <v>38</v>
      </c>
      <c r="B56" s="35" t="str">
        <f t="shared" si="0"/>
        <v> </v>
      </c>
      <c r="C56" s="135"/>
      <c r="D56" s="136"/>
      <c r="E56" s="135"/>
      <c r="F56" s="136"/>
      <c r="G56" s="135"/>
      <c r="H56" s="136"/>
    </row>
    <row r="57" spans="1:9" ht="26.25" customHeight="1">
      <c r="A57" s="34" t="s">
        <v>39</v>
      </c>
      <c r="B57" s="35" t="str">
        <f t="shared" si="0"/>
        <v> </v>
      </c>
      <c r="C57" s="135"/>
      <c r="D57" s="136"/>
      <c r="E57" s="135"/>
      <c r="F57" s="136"/>
      <c r="G57" s="135"/>
      <c r="H57" s="136"/>
      <c r="I57" s="36"/>
    </row>
    <row r="58" spans="1:9" ht="26.25" customHeight="1">
      <c r="A58" s="34" t="s">
        <v>40</v>
      </c>
      <c r="B58" s="35" t="str">
        <f t="shared" si="0"/>
        <v> </v>
      </c>
      <c r="C58" s="135"/>
      <c r="D58" s="136"/>
      <c r="E58" s="135"/>
      <c r="F58" s="136"/>
      <c r="G58" s="135"/>
      <c r="H58" s="136"/>
      <c r="I58" s="37"/>
    </row>
    <row r="59" spans="1:8" ht="26.25" customHeight="1">
      <c r="A59" s="34" t="s">
        <v>41</v>
      </c>
      <c r="B59" s="35" t="str">
        <f t="shared" si="0"/>
        <v> </v>
      </c>
      <c r="C59" s="135"/>
      <c r="D59" s="136"/>
      <c r="E59" s="135"/>
      <c r="F59" s="136"/>
      <c r="G59" s="135"/>
      <c r="H59" s="136"/>
    </row>
    <row r="60" spans="1:8" ht="26.25" customHeight="1">
      <c r="A60" s="34" t="s">
        <v>42</v>
      </c>
      <c r="B60" s="35" t="str">
        <f t="shared" si="0"/>
        <v> </v>
      </c>
      <c r="C60" s="135"/>
      <c r="D60" s="136"/>
      <c r="E60" s="135"/>
      <c r="F60" s="136"/>
      <c r="G60" s="135"/>
      <c r="H60" s="136"/>
    </row>
    <row r="61" spans="1:8" ht="26.25" customHeight="1">
      <c r="A61" s="34" t="s">
        <v>43</v>
      </c>
      <c r="B61" s="35" t="str">
        <f t="shared" si="0"/>
        <v> </v>
      </c>
      <c r="C61" s="135"/>
      <c r="D61" s="136"/>
      <c r="E61" s="135"/>
      <c r="F61" s="136"/>
      <c r="G61" s="135"/>
      <c r="H61" s="136"/>
    </row>
    <row r="62" spans="1:8" ht="26.25" customHeight="1">
      <c r="A62" s="34" t="s">
        <v>44</v>
      </c>
      <c r="B62" s="35" t="str">
        <f t="shared" si="0"/>
        <v> </v>
      </c>
      <c r="C62" s="135"/>
      <c r="D62" s="136"/>
      <c r="E62" s="135"/>
      <c r="F62" s="136"/>
      <c r="G62" s="135"/>
      <c r="H62" s="136"/>
    </row>
    <row r="63" spans="1:8" ht="26.25" customHeight="1">
      <c r="A63" s="34" t="s">
        <v>45</v>
      </c>
      <c r="B63" s="35" t="str">
        <f t="shared" si="0"/>
        <v> </v>
      </c>
      <c r="C63" s="135"/>
      <c r="D63" s="136"/>
      <c r="E63" s="135"/>
      <c r="F63" s="136"/>
      <c r="G63" s="135"/>
      <c r="H63" s="136"/>
    </row>
    <row r="64" spans="1:8" ht="26.25" customHeight="1">
      <c r="A64" s="34" t="s">
        <v>46</v>
      </c>
      <c r="B64" s="35" t="str">
        <f t="shared" si="0"/>
        <v> </v>
      </c>
      <c r="C64" s="135"/>
      <c r="D64" s="136"/>
      <c r="E64" s="135"/>
      <c r="F64" s="136"/>
      <c r="G64" s="135"/>
      <c r="H64" s="136"/>
    </row>
    <row r="65" spans="1:8" ht="26.25" customHeight="1">
      <c r="A65" s="34" t="s">
        <v>47</v>
      </c>
      <c r="B65" s="35" t="str">
        <f t="shared" si="0"/>
        <v> </v>
      </c>
      <c r="C65" s="135"/>
      <c r="D65" s="136"/>
      <c r="E65" s="135"/>
      <c r="F65" s="136"/>
      <c r="G65" s="135"/>
      <c r="H65" s="136"/>
    </row>
    <row r="66" spans="1:8" ht="26.25" customHeight="1">
      <c r="A66" s="34" t="s">
        <v>48</v>
      </c>
      <c r="B66" s="35" t="str">
        <f t="shared" si="0"/>
        <v> </v>
      </c>
      <c r="C66" s="135"/>
      <c r="D66" s="136"/>
      <c r="E66" s="135"/>
      <c r="F66" s="136"/>
      <c r="G66" s="135"/>
      <c r="H66" s="136"/>
    </row>
    <row r="67" spans="1:8" ht="26.25" customHeight="1">
      <c r="A67" s="34" t="s">
        <v>49</v>
      </c>
      <c r="B67" s="35" t="str">
        <f t="shared" si="0"/>
        <v> </v>
      </c>
      <c r="C67" s="135"/>
      <c r="D67" s="136"/>
      <c r="E67" s="135"/>
      <c r="F67" s="136"/>
      <c r="G67" s="135"/>
      <c r="H67" s="136"/>
    </row>
    <row r="68" spans="1:8" ht="26.25" customHeight="1">
      <c r="A68" s="34" t="s">
        <v>50</v>
      </c>
      <c r="B68" s="35" t="str">
        <f t="shared" si="0"/>
        <v> </v>
      </c>
      <c r="C68" s="135"/>
      <c r="D68" s="136"/>
      <c r="E68" s="135"/>
      <c r="F68" s="136"/>
      <c r="G68" s="135"/>
      <c r="H68" s="136"/>
    </row>
    <row r="69" spans="1:8" ht="26.25" customHeight="1">
      <c r="A69" s="34" t="s">
        <v>51</v>
      </c>
      <c r="B69" s="35" t="str">
        <f t="shared" si="0"/>
        <v> </v>
      </c>
      <c r="C69" s="135"/>
      <c r="D69" s="136"/>
      <c r="E69" s="135"/>
      <c r="F69" s="136"/>
      <c r="G69" s="135"/>
      <c r="H69" s="136"/>
    </row>
    <row r="70" spans="1:12" ht="26.25" customHeight="1">
      <c r="A70" s="34" t="s">
        <v>52</v>
      </c>
      <c r="B70" s="35" t="str">
        <f t="shared" si="0"/>
        <v> </v>
      </c>
      <c r="C70" s="135"/>
      <c r="D70" s="136"/>
      <c r="E70" s="135"/>
      <c r="F70" s="136"/>
      <c r="G70" s="135"/>
      <c r="H70" s="136"/>
      <c r="I70" s="37"/>
      <c r="J70" s="37"/>
      <c r="K70" s="37"/>
      <c r="L70" s="37"/>
    </row>
    <row r="71" spans="1:12" ht="26.25" customHeight="1">
      <c r="A71" s="34" t="s">
        <v>53</v>
      </c>
      <c r="B71" s="35" t="str">
        <f t="shared" si="0"/>
        <v> </v>
      </c>
      <c r="C71" s="135"/>
      <c r="D71" s="136"/>
      <c r="E71" s="135"/>
      <c r="F71" s="136"/>
      <c r="G71" s="135"/>
      <c r="H71" s="136"/>
      <c r="I71" s="37"/>
      <c r="J71" s="37"/>
      <c r="K71" s="37"/>
      <c r="L71" s="37"/>
    </row>
    <row r="72" spans="1:12" s="1" customFormat="1" ht="24.75" customHeight="1">
      <c r="A72" s="38" t="s">
        <v>88</v>
      </c>
      <c r="B72" s="39"/>
      <c r="C72" s="88" t="str">
        <f>IF(SUM(C20:D71)=0," ",(SUM(C20:D71)))</f>
        <v> </v>
      </c>
      <c r="D72" s="89"/>
      <c r="E72" s="90" t="str">
        <f>IF(SUM(E20:F71)=0," ",(SUM(E20:F71)))</f>
        <v> </v>
      </c>
      <c r="F72" s="91"/>
      <c r="G72" s="90" t="str">
        <f>IF(SUM(G20:H71)=0," ",(SUM(G20:H71)))</f>
        <v> </v>
      </c>
      <c r="H72" s="91"/>
      <c r="I72" s="37">
        <f>SUM(C20:D71)</f>
        <v>0</v>
      </c>
      <c r="J72" s="37">
        <f>SUM(E20:F71)</f>
        <v>0</v>
      </c>
      <c r="K72" s="37">
        <f>SUM(G20:H71)</f>
        <v>0</v>
      </c>
      <c r="L72" s="37"/>
    </row>
    <row r="73" spans="1:12" s="1" customFormat="1" ht="15" customHeight="1" hidden="1">
      <c r="A73" s="20"/>
      <c r="B73" s="40"/>
      <c r="C73" s="41" t="e">
        <f>C72*12.07%</f>
        <v>#VALUE!</v>
      </c>
      <c r="D73" s="42"/>
      <c r="E73" s="43" t="e">
        <f>E72*12.07%</f>
        <v>#VALUE!</v>
      </c>
      <c r="F73" s="44"/>
      <c r="G73" s="43" t="e">
        <f>G72*12.07%</f>
        <v>#VALUE!</v>
      </c>
      <c r="H73" s="44"/>
      <c r="I73" s="37"/>
      <c r="J73" s="37"/>
      <c r="K73" s="37"/>
      <c r="L73" s="37"/>
    </row>
    <row r="74" spans="1:12" s="1" customFormat="1" ht="15" customHeight="1" hidden="1">
      <c r="A74" s="20"/>
      <c r="B74" s="45"/>
      <c r="C74" s="46" t="e">
        <f>ROUND(C73,2)</f>
        <v>#VALUE!</v>
      </c>
      <c r="D74" s="47"/>
      <c r="E74" s="48" t="e">
        <f>ROUND(E73,2)</f>
        <v>#VALUE!</v>
      </c>
      <c r="F74" s="49"/>
      <c r="G74" s="48" t="e">
        <f>ROUND(G73,2)</f>
        <v>#VALUE!</v>
      </c>
      <c r="H74" s="49"/>
      <c r="I74" s="37"/>
      <c r="J74" s="37"/>
      <c r="K74" s="37"/>
      <c r="L74" s="37"/>
    </row>
    <row r="75" spans="1:12" s="1" customFormat="1" ht="15" customHeight="1" hidden="1">
      <c r="A75" s="20"/>
      <c r="B75" s="45"/>
      <c r="C75" s="46" t="e">
        <f>ROUNDDOWN(C74,0)</f>
        <v>#VALUE!</v>
      </c>
      <c r="D75" s="47"/>
      <c r="E75" s="48" t="e">
        <f>ROUNDDOWN(E74,0)</f>
        <v>#VALUE!</v>
      </c>
      <c r="F75" s="49"/>
      <c r="G75" s="48" t="e">
        <f>ROUNDDOWN(G74,0)</f>
        <v>#VALUE!</v>
      </c>
      <c r="H75" s="49"/>
      <c r="I75" s="37"/>
      <c r="J75" s="37"/>
      <c r="K75" s="37"/>
      <c r="L75" s="37"/>
    </row>
    <row r="76" spans="1:12" s="1" customFormat="1" ht="15" customHeight="1" hidden="1">
      <c r="A76" s="20"/>
      <c r="B76" s="45"/>
      <c r="C76" s="46" t="e">
        <f>C74-C75</f>
        <v>#VALUE!</v>
      </c>
      <c r="D76" s="47"/>
      <c r="E76" s="48" t="e">
        <f>E74-E75</f>
        <v>#VALUE!</v>
      </c>
      <c r="F76" s="49"/>
      <c r="G76" s="48" t="e">
        <f>G74-G75</f>
        <v>#VALUE!</v>
      </c>
      <c r="H76" s="49"/>
      <c r="I76" s="37"/>
      <c r="J76" s="37"/>
      <c r="K76" s="37"/>
      <c r="L76" s="37"/>
    </row>
    <row r="77" spans="1:12" s="1" customFormat="1" ht="15" customHeight="1" hidden="1">
      <c r="A77" s="20"/>
      <c r="B77" s="45"/>
      <c r="C77" s="46" t="e">
        <f>IF(C76&gt;0.75,1,IF(C76&gt;0.5,0.75,IF(C76&gt;0.25,0.5,IF(C76&gt;0,0.25,0))))</f>
        <v>#VALUE!</v>
      </c>
      <c r="D77" s="47"/>
      <c r="E77" s="48" t="e">
        <f>IF(E76&gt;0.75,1,IF(E76&gt;0.5,0.75,IF(E76&gt;0.25,0.5,IF(E76&gt;0,0.25,0))))</f>
        <v>#VALUE!</v>
      </c>
      <c r="F77" s="49"/>
      <c r="G77" s="48" t="e">
        <f>IF(G76&gt;0.75,1,IF(G76&gt;0.5,0.75,IF(G76&gt;0.25,0.5,IF(G76&gt;0,0.25,0))))</f>
        <v>#VALUE!</v>
      </c>
      <c r="H77" s="49"/>
      <c r="I77" s="37"/>
      <c r="J77" s="37"/>
      <c r="K77" s="37"/>
      <c r="L77" s="37"/>
    </row>
    <row r="78" spans="1:12" s="1" customFormat="1" ht="15">
      <c r="A78" s="78" t="s">
        <v>101</v>
      </c>
      <c r="B78" s="50"/>
      <c r="C78" s="92" t="str">
        <f>IF(I72=0," ",C75+C77)</f>
        <v> </v>
      </c>
      <c r="D78" s="93"/>
      <c r="E78" s="98" t="str">
        <f>IF(J72=0," ",E75+E77)</f>
        <v> </v>
      </c>
      <c r="F78" s="99"/>
      <c r="G78" s="98" t="str">
        <f>IF(K72=0," ",G75+G77)</f>
        <v> </v>
      </c>
      <c r="H78" s="99"/>
      <c r="I78" s="65"/>
      <c r="J78" s="37"/>
      <c r="K78" s="37"/>
      <c r="L78" s="37"/>
    </row>
    <row r="79" spans="1:12" s="1" customFormat="1" ht="14.25">
      <c r="A79" s="52"/>
      <c r="B79" s="53"/>
      <c r="C79" s="94"/>
      <c r="D79" s="95"/>
      <c r="E79" s="100"/>
      <c r="F79" s="101"/>
      <c r="G79" s="100"/>
      <c r="H79" s="101"/>
      <c r="I79" s="66"/>
      <c r="J79" s="37"/>
      <c r="K79" s="37"/>
      <c r="L79" s="37"/>
    </row>
    <row r="80" spans="1:12" s="1" customFormat="1" ht="14.25">
      <c r="A80" s="77" t="s">
        <v>87</v>
      </c>
      <c r="B80" s="53"/>
      <c r="C80" s="94"/>
      <c r="D80" s="95"/>
      <c r="E80" s="100"/>
      <c r="F80" s="101"/>
      <c r="G80" s="100"/>
      <c r="H80" s="101"/>
      <c r="I80" s="67"/>
      <c r="J80" s="37"/>
      <c r="K80" s="37"/>
      <c r="L80" s="37"/>
    </row>
    <row r="81" spans="1:9" s="1" customFormat="1" ht="14.25">
      <c r="A81" s="56"/>
      <c r="B81" s="57"/>
      <c r="C81" s="96"/>
      <c r="D81" s="97"/>
      <c r="E81" s="102"/>
      <c r="F81" s="103"/>
      <c r="G81" s="102"/>
      <c r="H81" s="103"/>
      <c r="I81" s="54"/>
    </row>
    <row r="82" spans="1:9" s="1" customFormat="1" ht="31.5" customHeight="1">
      <c r="A82" s="137" t="s">
        <v>81</v>
      </c>
      <c r="B82" s="138"/>
      <c r="C82" s="86" t="str">
        <f>IF(I72=0," ",C78*D19)</f>
        <v> </v>
      </c>
      <c r="D82" s="87"/>
      <c r="E82" s="86" t="str">
        <f>IF(J72=0," ",E78*F19)</f>
        <v> </v>
      </c>
      <c r="F82" s="87"/>
      <c r="G82" s="86" t="str">
        <f>IF(K72=0," ",G78*H19)</f>
        <v> </v>
      </c>
      <c r="H82" s="87"/>
      <c r="I82" s="51"/>
    </row>
    <row r="83" spans="1:8" s="1" customFormat="1" ht="14.25">
      <c r="A83" s="20"/>
      <c r="B83" s="51"/>
      <c r="C83" s="58" t="str">
        <f>C78</f>
        <v> </v>
      </c>
      <c r="D83" s="37"/>
      <c r="E83" s="58" t="str">
        <f>E78</f>
        <v> </v>
      </c>
      <c r="F83" s="37"/>
      <c r="G83" s="58" t="str">
        <f>G78</f>
        <v> </v>
      </c>
      <c r="H83" s="59"/>
    </row>
    <row r="84" spans="1:8" s="1" customFormat="1" ht="14.25">
      <c r="A84" s="60" t="s">
        <v>56</v>
      </c>
      <c r="B84" s="51"/>
      <c r="C84" s="59"/>
      <c r="D84" s="59"/>
      <c r="E84" s="59"/>
      <c r="F84" s="59"/>
      <c r="G84" s="59"/>
      <c r="H84" s="59"/>
    </row>
    <row r="85" s="1" customFormat="1" ht="14.25">
      <c r="A85" s="20"/>
    </row>
    <row r="86" s="1" customFormat="1" ht="14.25">
      <c r="A86" s="20"/>
    </row>
    <row r="87" s="1" customFormat="1" ht="14.25">
      <c r="A87" s="20"/>
    </row>
    <row r="88" spans="1:3" s="1" customFormat="1" ht="14.25">
      <c r="A88" s="20"/>
      <c r="C88" s="51"/>
    </row>
    <row r="89" spans="1:3" s="1" customFormat="1" ht="14.25">
      <c r="A89" s="20"/>
      <c r="C89" s="76"/>
    </row>
    <row r="90" spans="1:3" s="1" customFormat="1" ht="14.25">
      <c r="A90" s="20"/>
      <c r="C90" s="51"/>
    </row>
    <row r="91" spans="1:3" s="1" customFormat="1" ht="14.25">
      <c r="A91" s="20"/>
      <c r="C91" s="51"/>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row r="138" s="1" customFormat="1" ht="14.25">
      <c r="A138" s="20"/>
    </row>
    <row r="139" s="1" customFormat="1" ht="14.25">
      <c r="A139" s="20"/>
    </row>
    <row r="140" s="1" customFormat="1" ht="14.25">
      <c r="A140" s="20"/>
    </row>
    <row r="141" s="1" customFormat="1" ht="14.25">
      <c r="A141" s="20"/>
    </row>
    <row r="142" s="1" customFormat="1" ht="14.25">
      <c r="A142" s="20"/>
    </row>
    <row r="143" s="1" customFormat="1" ht="14.25">
      <c r="A143" s="20"/>
    </row>
    <row r="144" s="1" customFormat="1" ht="14.25">
      <c r="A144" s="20"/>
    </row>
    <row r="145" s="1" customFormat="1" ht="14.25">
      <c r="A145" s="20"/>
    </row>
    <row r="146" s="1" customFormat="1" ht="14.25">
      <c r="A146" s="20"/>
    </row>
    <row r="147" s="1" customFormat="1" ht="14.25">
      <c r="A147" s="20"/>
    </row>
    <row r="148" s="1" customFormat="1" ht="14.25">
      <c r="A148" s="20"/>
    </row>
    <row r="149" s="1" customFormat="1" ht="14.25">
      <c r="A149" s="20"/>
    </row>
    <row r="150" s="1" customFormat="1" ht="14.25">
      <c r="A150" s="20"/>
    </row>
    <row r="151" s="1" customFormat="1" ht="14.25">
      <c r="A151" s="20"/>
    </row>
    <row r="152" s="1" customFormat="1" ht="14.25">
      <c r="A152" s="20"/>
    </row>
    <row r="153" s="1" customFormat="1" ht="14.25">
      <c r="A153" s="20"/>
    </row>
    <row r="154" s="1" customFormat="1" ht="14.25">
      <c r="A154" s="20"/>
    </row>
    <row r="155" s="1" customFormat="1" ht="14.25">
      <c r="A155" s="20"/>
    </row>
    <row r="156" s="1" customFormat="1" ht="14.25">
      <c r="A156" s="20"/>
    </row>
    <row r="157" s="1" customFormat="1" ht="14.25">
      <c r="A157" s="20"/>
    </row>
    <row r="158" s="1" customFormat="1" ht="14.25">
      <c r="A158" s="20"/>
    </row>
    <row r="159" s="1" customFormat="1" ht="14.25">
      <c r="A159" s="20"/>
    </row>
    <row r="160" s="1" customFormat="1" ht="14.25">
      <c r="A160" s="20"/>
    </row>
    <row r="161" s="1" customFormat="1" ht="14.25">
      <c r="A161" s="20"/>
    </row>
    <row r="162" s="1" customFormat="1" ht="14.25">
      <c r="A162" s="20"/>
    </row>
    <row r="163" s="1" customFormat="1" ht="14.25">
      <c r="A163" s="20"/>
    </row>
    <row r="164" s="1" customFormat="1" ht="14.25">
      <c r="A164" s="20"/>
    </row>
    <row r="165" s="1" customFormat="1" ht="14.25">
      <c r="A165" s="20"/>
    </row>
    <row r="166" s="1" customFormat="1" ht="14.25">
      <c r="A166" s="20"/>
    </row>
    <row r="167" s="1" customFormat="1" ht="14.25">
      <c r="A167" s="20"/>
    </row>
    <row r="168" s="1" customFormat="1" ht="14.25">
      <c r="A168" s="20"/>
    </row>
    <row r="169" s="1" customFormat="1" ht="14.25">
      <c r="A169" s="20"/>
    </row>
    <row r="170" s="1" customFormat="1" ht="14.25">
      <c r="A170" s="20"/>
    </row>
    <row r="171" s="1" customFormat="1" ht="14.25">
      <c r="A171" s="20"/>
    </row>
    <row r="172" s="1" customFormat="1" ht="14.25">
      <c r="A172" s="20"/>
    </row>
    <row r="173" s="1" customFormat="1" ht="14.25">
      <c r="A173" s="20"/>
    </row>
    <row r="174" s="1" customFormat="1" ht="14.25">
      <c r="A174" s="20"/>
    </row>
    <row r="175" s="1" customFormat="1" ht="14.25">
      <c r="A175" s="20"/>
    </row>
    <row r="176" s="1" customFormat="1" ht="14.25">
      <c r="A176" s="20"/>
    </row>
    <row r="177" s="1" customFormat="1" ht="14.25">
      <c r="A177" s="20"/>
    </row>
    <row r="178" s="1" customFormat="1" ht="14.25">
      <c r="A178" s="20"/>
    </row>
    <row r="179" s="1" customFormat="1" ht="14.25">
      <c r="A179" s="20"/>
    </row>
    <row r="180" s="1" customFormat="1" ht="14.25">
      <c r="A180" s="20"/>
    </row>
    <row r="181" s="1" customFormat="1" ht="14.25">
      <c r="A181" s="20"/>
    </row>
    <row r="182" s="1" customFormat="1" ht="14.25">
      <c r="A182" s="20"/>
    </row>
    <row r="183" s="1" customFormat="1" ht="14.25">
      <c r="A183" s="20"/>
    </row>
    <row r="184" s="1" customFormat="1" ht="14.25">
      <c r="A184" s="20"/>
    </row>
    <row r="185" s="1" customFormat="1" ht="14.25">
      <c r="A185" s="20"/>
    </row>
    <row r="186" s="1" customFormat="1" ht="14.25">
      <c r="A186" s="20"/>
    </row>
    <row r="187" s="1" customFormat="1" ht="14.25">
      <c r="A187" s="20"/>
    </row>
    <row r="188" s="1" customFormat="1" ht="14.25">
      <c r="A188" s="20"/>
    </row>
    <row r="189" s="1" customFormat="1" ht="14.25">
      <c r="A189" s="20"/>
    </row>
    <row r="190" s="1" customFormat="1" ht="14.25">
      <c r="A190" s="20"/>
    </row>
    <row r="191" s="1" customFormat="1" ht="14.25">
      <c r="A191" s="20"/>
    </row>
    <row r="192" s="1" customFormat="1" ht="14.25">
      <c r="A192" s="20"/>
    </row>
    <row r="193" s="1" customFormat="1" ht="14.25">
      <c r="A193" s="20"/>
    </row>
    <row r="194" s="1" customFormat="1" ht="14.25">
      <c r="A194" s="20"/>
    </row>
    <row r="195" s="1" customFormat="1" ht="14.25">
      <c r="A195" s="20"/>
    </row>
    <row r="196" s="1" customFormat="1" ht="14.25">
      <c r="A196" s="20"/>
    </row>
    <row r="197" s="1" customFormat="1" ht="14.25">
      <c r="A197" s="20"/>
    </row>
    <row r="198" s="1" customFormat="1" ht="14.25">
      <c r="A198" s="20"/>
    </row>
    <row r="199" s="1" customFormat="1" ht="14.25">
      <c r="A199" s="20"/>
    </row>
    <row r="200" s="1" customFormat="1" ht="14.25">
      <c r="A200" s="20"/>
    </row>
    <row r="201" s="1" customFormat="1" ht="14.25">
      <c r="A201" s="20"/>
    </row>
    <row r="202" s="1" customFormat="1" ht="14.25">
      <c r="A202" s="20"/>
    </row>
    <row r="203" s="1" customFormat="1" ht="14.25">
      <c r="A203" s="20"/>
    </row>
    <row r="204" s="1" customFormat="1" ht="14.25">
      <c r="A204" s="20"/>
    </row>
    <row r="205" s="1" customFormat="1" ht="14.25">
      <c r="A205" s="20"/>
    </row>
    <row r="206" s="1" customFormat="1" ht="14.25">
      <c r="A206" s="20"/>
    </row>
    <row r="207" s="1" customFormat="1" ht="14.25">
      <c r="A207" s="20"/>
    </row>
    <row r="208" s="1" customFormat="1" ht="14.25">
      <c r="A208" s="20"/>
    </row>
    <row r="209" s="1" customFormat="1" ht="14.25">
      <c r="A209" s="20"/>
    </row>
    <row r="210" s="1" customFormat="1" ht="14.25">
      <c r="A210" s="20"/>
    </row>
    <row r="211" s="1" customFormat="1" ht="14.25">
      <c r="A211" s="20"/>
    </row>
    <row r="212" s="1" customFormat="1" ht="14.25">
      <c r="A212" s="20"/>
    </row>
    <row r="213" s="1" customFormat="1" ht="14.25">
      <c r="A213" s="20"/>
    </row>
    <row r="214" s="1" customFormat="1" ht="14.25">
      <c r="A214" s="20"/>
    </row>
    <row r="215" s="1" customFormat="1" ht="14.25">
      <c r="A215" s="20"/>
    </row>
    <row r="216" s="1" customFormat="1" ht="14.25">
      <c r="A216" s="20"/>
    </row>
    <row r="217" s="1" customFormat="1" ht="14.25">
      <c r="A217" s="20"/>
    </row>
    <row r="218" s="1" customFormat="1" ht="14.25">
      <c r="A218" s="20"/>
    </row>
    <row r="219" s="1" customFormat="1" ht="14.25">
      <c r="A219" s="20"/>
    </row>
    <row r="220" s="1" customFormat="1" ht="14.25">
      <c r="A220" s="20"/>
    </row>
    <row r="221" s="1" customFormat="1" ht="14.25">
      <c r="A221" s="20"/>
    </row>
    <row r="222" s="1" customFormat="1" ht="14.25">
      <c r="A222" s="20"/>
    </row>
    <row r="223" s="1" customFormat="1" ht="14.25">
      <c r="A223" s="20"/>
    </row>
    <row r="224" s="1" customFormat="1" ht="14.25">
      <c r="A224" s="20"/>
    </row>
    <row r="225" s="1" customFormat="1" ht="14.25">
      <c r="A225" s="20"/>
    </row>
    <row r="226" s="1" customFormat="1" ht="14.25">
      <c r="A226" s="20"/>
    </row>
    <row r="227" s="1" customFormat="1" ht="14.25">
      <c r="A227" s="20"/>
    </row>
    <row r="228" s="1" customFormat="1" ht="14.25">
      <c r="A228" s="20"/>
    </row>
    <row r="229" s="1" customFormat="1" ht="14.25">
      <c r="A229" s="20"/>
    </row>
    <row r="230" s="1" customFormat="1" ht="14.25">
      <c r="A230" s="20"/>
    </row>
    <row r="231" s="1" customFormat="1" ht="14.25">
      <c r="A231" s="20"/>
    </row>
    <row r="232" s="1" customFormat="1" ht="14.25">
      <c r="A232" s="20"/>
    </row>
    <row r="233" s="1" customFormat="1" ht="14.25">
      <c r="A233" s="20"/>
    </row>
    <row r="234" s="1" customFormat="1" ht="14.25">
      <c r="A234" s="20"/>
    </row>
    <row r="235" s="1" customFormat="1" ht="14.25">
      <c r="A235" s="20"/>
    </row>
    <row r="236" s="1" customFormat="1" ht="14.25">
      <c r="A236" s="20"/>
    </row>
    <row r="237" s="1" customFormat="1" ht="14.25">
      <c r="A237" s="20"/>
    </row>
    <row r="238" s="1" customFormat="1" ht="14.25">
      <c r="A238" s="20"/>
    </row>
    <row r="239" s="1" customFormat="1" ht="14.25">
      <c r="A239" s="20"/>
    </row>
    <row r="240" s="1" customFormat="1" ht="14.25">
      <c r="A240" s="20"/>
    </row>
    <row r="241" s="1" customFormat="1" ht="14.25">
      <c r="A241" s="20"/>
    </row>
    <row r="242" s="1" customFormat="1" ht="14.25">
      <c r="A242" s="20"/>
    </row>
    <row r="243" s="1" customFormat="1" ht="14.25">
      <c r="A243" s="20"/>
    </row>
    <row r="244" s="1" customFormat="1" ht="14.25">
      <c r="A244" s="20"/>
    </row>
    <row r="245" s="1" customFormat="1" ht="14.25">
      <c r="A245" s="20"/>
    </row>
    <row r="246" s="1" customFormat="1" ht="14.25">
      <c r="A246" s="20"/>
    </row>
    <row r="247" s="1" customFormat="1" ht="14.25">
      <c r="A247" s="20"/>
    </row>
    <row r="248" s="1" customFormat="1" ht="14.25">
      <c r="A248" s="20"/>
    </row>
    <row r="249" s="1" customFormat="1" ht="14.25">
      <c r="A249" s="20"/>
    </row>
    <row r="250" s="1" customFormat="1" ht="14.25">
      <c r="A250" s="20"/>
    </row>
    <row r="251" s="1" customFormat="1" ht="14.25">
      <c r="A251" s="20"/>
    </row>
    <row r="252" s="1" customFormat="1" ht="14.25">
      <c r="A252" s="20"/>
    </row>
    <row r="253" s="1" customFormat="1" ht="14.25">
      <c r="A253" s="20"/>
    </row>
    <row r="254" s="1" customFormat="1" ht="14.25">
      <c r="A254" s="20"/>
    </row>
    <row r="255" s="1" customFormat="1" ht="14.25">
      <c r="A255" s="20"/>
    </row>
    <row r="256" s="1" customFormat="1" ht="14.25">
      <c r="A256" s="20"/>
    </row>
    <row r="257" s="1" customFormat="1" ht="14.25">
      <c r="A257" s="20"/>
    </row>
    <row r="258" s="1" customFormat="1" ht="14.25">
      <c r="A258" s="20"/>
    </row>
    <row r="259" s="1" customFormat="1" ht="14.25">
      <c r="A259" s="20"/>
    </row>
    <row r="260" s="1" customFormat="1" ht="14.25">
      <c r="A260" s="20"/>
    </row>
    <row r="261" s="1" customFormat="1" ht="14.25">
      <c r="A261" s="20"/>
    </row>
    <row r="262" s="1" customFormat="1" ht="14.25">
      <c r="A262" s="20"/>
    </row>
    <row r="263" s="1" customFormat="1" ht="14.25">
      <c r="A263" s="20"/>
    </row>
    <row r="264" s="1" customFormat="1" ht="14.25">
      <c r="A264" s="20"/>
    </row>
    <row r="265" s="1" customFormat="1" ht="14.25">
      <c r="A265" s="20"/>
    </row>
    <row r="266" s="1" customFormat="1" ht="14.25">
      <c r="A266" s="20"/>
    </row>
    <row r="267" s="1" customFormat="1" ht="14.25">
      <c r="A267" s="20"/>
    </row>
    <row r="268" s="1" customFormat="1" ht="14.25">
      <c r="A268" s="20"/>
    </row>
    <row r="269" s="1" customFormat="1" ht="14.25">
      <c r="A269" s="20"/>
    </row>
    <row r="270" s="1" customFormat="1" ht="14.25">
      <c r="A270" s="20"/>
    </row>
    <row r="271" s="1" customFormat="1" ht="14.25">
      <c r="A271" s="20"/>
    </row>
    <row r="272" s="1" customFormat="1" ht="14.25">
      <c r="A272" s="20"/>
    </row>
    <row r="273" s="1" customFormat="1" ht="14.25">
      <c r="A273" s="20"/>
    </row>
    <row r="274" s="1" customFormat="1" ht="14.25">
      <c r="A274" s="20"/>
    </row>
    <row r="275" s="1" customFormat="1" ht="14.25">
      <c r="A275" s="20"/>
    </row>
    <row r="276" s="1" customFormat="1" ht="14.25">
      <c r="A276" s="20"/>
    </row>
    <row r="277" s="1" customFormat="1" ht="14.25">
      <c r="A277" s="20"/>
    </row>
    <row r="278" s="1" customFormat="1" ht="14.25">
      <c r="A278" s="20"/>
    </row>
    <row r="279" s="1" customFormat="1" ht="14.25">
      <c r="A279" s="20"/>
    </row>
    <row r="280" s="1" customFormat="1" ht="14.25">
      <c r="A280" s="20"/>
    </row>
    <row r="281" s="1" customFormat="1" ht="14.25">
      <c r="A281" s="20"/>
    </row>
    <row r="282" s="1" customFormat="1" ht="14.25">
      <c r="A282" s="20"/>
    </row>
    <row r="283" s="1" customFormat="1" ht="14.25">
      <c r="A283" s="20"/>
    </row>
    <row r="284" s="1" customFormat="1" ht="14.25">
      <c r="A284" s="20"/>
    </row>
    <row r="285" s="1" customFormat="1" ht="14.25">
      <c r="A285" s="20"/>
    </row>
    <row r="286" s="1" customFormat="1" ht="14.25">
      <c r="A286" s="20"/>
    </row>
    <row r="287" s="1" customFormat="1" ht="14.25">
      <c r="A287" s="20"/>
    </row>
    <row r="288" s="1" customFormat="1" ht="14.25">
      <c r="A288" s="20"/>
    </row>
    <row r="289" s="1" customFormat="1" ht="14.25">
      <c r="A289" s="20"/>
    </row>
    <row r="290" s="1" customFormat="1" ht="14.25">
      <c r="A290" s="20"/>
    </row>
    <row r="291" s="1" customFormat="1" ht="14.25">
      <c r="A291" s="20"/>
    </row>
    <row r="292" s="1" customFormat="1" ht="14.25">
      <c r="A292" s="20"/>
    </row>
    <row r="293" s="1" customFormat="1" ht="14.25">
      <c r="A293" s="20"/>
    </row>
    <row r="294" s="1" customFormat="1" ht="14.25">
      <c r="A294" s="20"/>
    </row>
    <row r="295" s="1" customFormat="1" ht="14.25">
      <c r="A295" s="20"/>
    </row>
    <row r="296" s="1" customFormat="1" ht="14.25">
      <c r="A296" s="20"/>
    </row>
    <row r="297" s="1" customFormat="1" ht="14.25">
      <c r="A297" s="20"/>
    </row>
    <row r="298" s="1" customFormat="1" ht="14.25">
      <c r="A298" s="20"/>
    </row>
    <row r="299" s="1" customFormat="1" ht="14.25">
      <c r="A299" s="20"/>
    </row>
    <row r="300" s="1" customFormat="1" ht="14.25">
      <c r="A300" s="20"/>
    </row>
    <row r="301" s="1" customFormat="1" ht="14.25">
      <c r="A301" s="20"/>
    </row>
    <row r="302" s="1" customFormat="1" ht="14.25">
      <c r="A302" s="20"/>
    </row>
    <row r="303" s="1" customFormat="1" ht="14.25">
      <c r="A303" s="20"/>
    </row>
    <row r="304" s="1" customFormat="1" ht="14.25">
      <c r="A304" s="20"/>
    </row>
    <row r="305" s="1" customFormat="1" ht="14.25">
      <c r="A305" s="20"/>
    </row>
    <row r="306" s="1" customFormat="1" ht="14.25">
      <c r="A306" s="20"/>
    </row>
    <row r="307" s="1" customFormat="1" ht="14.25">
      <c r="A307" s="20"/>
    </row>
    <row r="308" s="1" customFormat="1" ht="14.25">
      <c r="A308" s="20"/>
    </row>
    <row r="309" s="1" customFormat="1" ht="14.25">
      <c r="A309" s="20"/>
    </row>
    <row r="310" s="1" customFormat="1" ht="14.25">
      <c r="A310" s="20"/>
    </row>
    <row r="311" s="1" customFormat="1" ht="14.25">
      <c r="A311" s="20"/>
    </row>
    <row r="312" s="1" customFormat="1" ht="14.25">
      <c r="A312" s="20"/>
    </row>
    <row r="313" s="1" customFormat="1" ht="14.25">
      <c r="A313" s="20"/>
    </row>
    <row r="314" s="1" customFormat="1" ht="14.25">
      <c r="A314" s="20"/>
    </row>
    <row r="315" s="1" customFormat="1" ht="14.25">
      <c r="A315" s="20"/>
    </row>
    <row r="316" s="1" customFormat="1" ht="14.25">
      <c r="A316" s="20"/>
    </row>
    <row r="317" s="1" customFormat="1" ht="14.25">
      <c r="A317" s="20"/>
    </row>
    <row r="318" s="1" customFormat="1" ht="14.25">
      <c r="A318" s="20"/>
    </row>
    <row r="319" s="1" customFormat="1" ht="14.25">
      <c r="A319" s="20"/>
    </row>
    <row r="320" s="1" customFormat="1" ht="14.25">
      <c r="A320" s="20"/>
    </row>
    <row r="321" s="1" customFormat="1" ht="14.25">
      <c r="A321" s="20"/>
    </row>
    <row r="322" s="1" customFormat="1" ht="14.25">
      <c r="A322" s="20"/>
    </row>
    <row r="323" s="1" customFormat="1" ht="14.25">
      <c r="A323" s="20"/>
    </row>
    <row r="324" s="1" customFormat="1" ht="14.25">
      <c r="A324" s="20"/>
    </row>
    <row r="325" s="1" customFormat="1" ht="14.25">
      <c r="A325" s="20"/>
    </row>
    <row r="326" s="1" customFormat="1" ht="14.25">
      <c r="A326" s="20"/>
    </row>
    <row r="327" s="1" customFormat="1" ht="14.25">
      <c r="A327" s="20"/>
    </row>
    <row r="328" s="1" customFormat="1" ht="14.25">
      <c r="A328" s="20"/>
    </row>
    <row r="329" s="1" customFormat="1" ht="14.25">
      <c r="A329" s="20"/>
    </row>
    <row r="330" s="1" customFormat="1" ht="14.25">
      <c r="A330" s="20"/>
    </row>
    <row r="331" s="1" customFormat="1" ht="14.25">
      <c r="A331" s="20"/>
    </row>
    <row r="332" s="1" customFormat="1" ht="14.25">
      <c r="A332" s="20"/>
    </row>
    <row r="333" s="1" customFormat="1" ht="14.25">
      <c r="A333" s="20"/>
    </row>
    <row r="334" s="1" customFormat="1" ht="14.25">
      <c r="A334" s="20"/>
    </row>
    <row r="335" s="1" customFormat="1" ht="14.25">
      <c r="A335" s="20"/>
    </row>
    <row r="336" s="1" customFormat="1" ht="14.25">
      <c r="A336" s="20"/>
    </row>
    <row r="337" s="1" customFormat="1" ht="14.25">
      <c r="A337" s="20"/>
    </row>
    <row r="338" s="1" customFormat="1" ht="14.25">
      <c r="A338" s="20"/>
    </row>
    <row r="339" s="1" customFormat="1" ht="14.25">
      <c r="A339" s="20"/>
    </row>
    <row r="340" s="1" customFormat="1" ht="14.25">
      <c r="A340" s="20"/>
    </row>
    <row r="341" s="1" customFormat="1" ht="14.25">
      <c r="A341" s="20"/>
    </row>
    <row r="342" s="1" customFormat="1" ht="14.25">
      <c r="A342" s="20"/>
    </row>
  </sheetData>
  <sheetProtection password="EB20" sheet="1" objects="1" scenarios="1"/>
  <mergeCells count="173">
    <mergeCell ref="A18:B19"/>
    <mergeCell ref="C63:D63"/>
    <mergeCell ref="E63:F63"/>
    <mergeCell ref="G63:H63"/>
    <mergeCell ref="C64:D64"/>
    <mergeCell ref="E64:F64"/>
    <mergeCell ref="G64:H64"/>
    <mergeCell ref="E34:F34"/>
    <mergeCell ref="G34:H34"/>
    <mergeCell ref="C35:D35"/>
    <mergeCell ref="G61:H61"/>
    <mergeCell ref="E60:F60"/>
    <mergeCell ref="G60:H60"/>
    <mergeCell ref="E36:F36"/>
    <mergeCell ref="G36:H36"/>
    <mergeCell ref="C37:D37"/>
    <mergeCell ref="E37:F37"/>
    <mergeCell ref="A1:H1"/>
    <mergeCell ref="C18:H18"/>
    <mergeCell ref="E27:F27"/>
    <mergeCell ref="E28:F28"/>
    <mergeCell ref="E29:F29"/>
    <mergeCell ref="G20:H20"/>
    <mergeCell ref="G21:H21"/>
    <mergeCell ref="G22:H22"/>
    <mergeCell ref="G23:H23"/>
    <mergeCell ref="G24:H24"/>
    <mergeCell ref="E20:F20"/>
    <mergeCell ref="E21:F21"/>
    <mergeCell ref="E22:F22"/>
    <mergeCell ref="C29:D29"/>
    <mergeCell ref="C3:G3"/>
    <mergeCell ref="C5:D5"/>
    <mergeCell ref="D15:E15"/>
    <mergeCell ref="G15:H15"/>
    <mergeCell ref="G25:H25"/>
    <mergeCell ref="G26:H26"/>
    <mergeCell ref="E31:F31"/>
    <mergeCell ref="E32:F32"/>
    <mergeCell ref="C33:D33"/>
    <mergeCell ref="G37:H37"/>
    <mergeCell ref="C38:D38"/>
    <mergeCell ref="E38:F38"/>
    <mergeCell ref="G38:H38"/>
    <mergeCell ref="G35:H35"/>
    <mergeCell ref="C36:D36"/>
    <mergeCell ref="E33:F33"/>
    <mergeCell ref="G27:H27"/>
    <mergeCell ref="G28:H28"/>
    <mergeCell ref="G29:H29"/>
    <mergeCell ref="G30:H30"/>
    <mergeCell ref="G31:H31"/>
    <mergeCell ref="G32:H32"/>
    <mergeCell ref="C20:D20"/>
    <mergeCell ref="C21:D21"/>
    <mergeCell ref="C22:D22"/>
    <mergeCell ref="C23:D23"/>
    <mergeCell ref="C24:D24"/>
    <mergeCell ref="C25:D25"/>
    <mergeCell ref="C32:D32"/>
    <mergeCell ref="C39:D39"/>
    <mergeCell ref="E39:F39"/>
    <mergeCell ref="G39:H39"/>
    <mergeCell ref="G33:H33"/>
    <mergeCell ref="C34:D34"/>
    <mergeCell ref="E35:F35"/>
    <mergeCell ref="E23:F23"/>
    <mergeCell ref="E24:F24"/>
    <mergeCell ref="E25:F25"/>
    <mergeCell ref="E26:F26"/>
    <mergeCell ref="C30:D30"/>
    <mergeCell ref="C31:D31"/>
    <mergeCell ref="E30:F30"/>
    <mergeCell ref="C27:D27"/>
    <mergeCell ref="C28:D28"/>
    <mergeCell ref="C26:D26"/>
    <mergeCell ref="C40:D40"/>
    <mergeCell ref="E40:F40"/>
    <mergeCell ref="G40:H40"/>
    <mergeCell ref="C41:D41"/>
    <mergeCell ref="E41:F41"/>
    <mergeCell ref="G41:H41"/>
    <mergeCell ref="C42:D42"/>
    <mergeCell ref="E42:F42"/>
    <mergeCell ref="G42:H42"/>
    <mergeCell ref="C46:D46"/>
    <mergeCell ref="E46:F46"/>
    <mergeCell ref="G46:H46"/>
    <mergeCell ref="C43:D43"/>
    <mergeCell ref="E43:F43"/>
    <mergeCell ref="G43:H43"/>
    <mergeCell ref="C44:D44"/>
    <mergeCell ref="E44:F44"/>
    <mergeCell ref="G44:H44"/>
    <mergeCell ref="C45:D45"/>
    <mergeCell ref="E45:F45"/>
    <mergeCell ref="G45:H45"/>
    <mergeCell ref="C47:D47"/>
    <mergeCell ref="E47:F47"/>
    <mergeCell ref="G47:H47"/>
    <mergeCell ref="C48:D48"/>
    <mergeCell ref="E48:F48"/>
    <mergeCell ref="G48:H48"/>
    <mergeCell ref="C49:D49"/>
    <mergeCell ref="E49:F49"/>
    <mergeCell ref="G49:H49"/>
    <mergeCell ref="C50:D50"/>
    <mergeCell ref="E50:F50"/>
    <mergeCell ref="G50:H50"/>
    <mergeCell ref="C51:D51"/>
    <mergeCell ref="E51:F51"/>
    <mergeCell ref="G51:H51"/>
    <mergeCell ref="C52:D52"/>
    <mergeCell ref="E52:F52"/>
    <mergeCell ref="G52:H52"/>
    <mergeCell ref="C53:D53"/>
    <mergeCell ref="E53:F53"/>
    <mergeCell ref="G53:H53"/>
    <mergeCell ref="C54:D54"/>
    <mergeCell ref="E54:F54"/>
    <mergeCell ref="G54:H54"/>
    <mergeCell ref="C55:D55"/>
    <mergeCell ref="E55:F55"/>
    <mergeCell ref="G55:H55"/>
    <mergeCell ref="C68:D68"/>
    <mergeCell ref="E68:F68"/>
    <mergeCell ref="G68:H68"/>
    <mergeCell ref="C56:D56"/>
    <mergeCell ref="E56:F56"/>
    <mergeCell ref="G56:H56"/>
    <mergeCell ref="C57:D57"/>
    <mergeCell ref="E57:F57"/>
    <mergeCell ref="G57:H57"/>
    <mergeCell ref="C58:D58"/>
    <mergeCell ref="E58:F58"/>
    <mergeCell ref="G58:H58"/>
    <mergeCell ref="E65:F65"/>
    <mergeCell ref="G65:H65"/>
    <mergeCell ref="C66:D66"/>
    <mergeCell ref="E66:F66"/>
    <mergeCell ref="G66:H66"/>
    <mergeCell ref="C62:D62"/>
    <mergeCell ref="E62:F62"/>
    <mergeCell ref="G62:H62"/>
    <mergeCell ref="C67:D67"/>
    <mergeCell ref="E67:F67"/>
    <mergeCell ref="G67:H67"/>
    <mergeCell ref="C59:D59"/>
    <mergeCell ref="E59:F59"/>
    <mergeCell ref="G59:H59"/>
    <mergeCell ref="C60:D60"/>
    <mergeCell ref="C65:D65"/>
    <mergeCell ref="C61:D61"/>
    <mergeCell ref="E61:F61"/>
    <mergeCell ref="C82:D82"/>
    <mergeCell ref="E82:F82"/>
    <mergeCell ref="G82:H82"/>
    <mergeCell ref="C69:D69"/>
    <mergeCell ref="E69:F69"/>
    <mergeCell ref="G69:H69"/>
    <mergeCell ref="C70:D70"/>
    <mergeCell ref="E70:F70"/>
    <mergeCell ref="G70:H70"/>
    <mergeCell ref="C71:D71"/>
    <mergeCell ref="E71:F71"/>
    <mergeCell ref="G71:H71"/>
    <mergeCell ref="A82:B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5"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137"/>
  <sheetViews>
    <sheetView showGridLines="0" zoomScalePageLayoutView="0" workbookViewId="0" topLeftCell="A1">
      <selection activeCell="C19" sqref="C19:D19"/>
    </sheetView>
  </sheetViews>
  <sheetFormatPr defaultColWidth="9.140625" defaultRowHeight="15"/>
  <cols>
    <col min="1" max="1" width="21.00390625" style="21" customWidth="1"/>
    <col min="2" max="2" width="22.00390625" style="17" customWidth="1"/>
    <col min="3" max="3" width="12.8515625" style="17" bestFit="1" customWidth="1"/>
    <col min="4" max="4" width="10.00390625" style="17" customWidth="1"/>
    <col min="5" max="5" width="12.8515625" style="17" bestFit="1" customWidth="1"/>
    <col min="6" max="6" width="10.00390625" style="17" customWidth="1"/>
    <col min="7" max="7" width="12.8515625" style="17" bestFit="1" customWidth="1"/>
    <col min="8" max="8" width="10.00390625" style="17" customWidth="1"/>
    <col min="9" max="37" width="9.140625" style="1" customWidth="1"/>
    <col min="38" max="16384" width="9.140625" style="17" customWidth="1"/>
  </cols>
  <sheetData>
    <row r="1" spans="1:8" s="1" customFormat="1" ht="15.75">
      <c r="A1" s="106" t="s">
        <v>70</v>
      </c>
      <c r="B1" s="106"/>
      <c r="C1" s="106"/>
      <c r="D1" s="106"/>
      <c r="E1" s="106"/>
      <c r="F1" s="106"/>
      <c r="G1" s="106"/>
      <c r="H1" s="106"/>
    </row>
    <row r="2" spans="1:8" s="1" customFormat="1" ht="15.75">
      <c r="A2" s="2"/>
      <c r="B2" s="2"/>
      <c r="C2" s="2"/>
      <c r="D2" s="2"/>
      <c r="E2" s="2"/>
      <c r="F2" s="2"/>
      <c r="G2" s="2"/>
      <c r="H2" s="2"/>
    </row>
    <row r="3" spans="1:8" s="1" customFormat="1" ht="15.75">
      <c r="A3" s="2"/>
      <c r="B3" s="2"/>
      <c r="C3" s="2"/>
      <c r="D3" s="2"/>
      <c r="E3" s="2"/>
      <c r="F3" s="2"/>
      <c r="G3" s="2"/>
      <c r="H3" s="2"/>
    </row>
    <row r="4" spans="1:8" s="1" customFormat="1" ht="14.25">
      <c r="A4" s="3" t="s">
        <v>0</v>
      </c>
      <c r="B4" s="3"/>
      <c r="C4" s="133">
        <f>IF('Employee 1 Hols ent.'!C3="","",'Employee 1 Hols ent.'!C3)</f>
      </c>
      <c r="D4" s="133"/>
      <c r="E4" s="133"/>
      <c r="F4" s="133"/>
      <c r="G4" s="133"/>
      <c r="H4" s="4"/>
    </row>
    <row r="5" spans="1:8" s="1" customFormat="1" ht="14.25">
      <c r="A5" s="5"/>
      <c r="B5" s="4"/>
      <c r="C5" s="4"/>
      <c r="D5" s="4"/>
      <c r="E5" s="4"/>
      <c r="F5" s="4"/>
      <c r="G5" s="4"/>
      <c r="H5" s="4"/>
    </row>
    <row r="6" spans="1:9" s="1" customFormat="1" ht="14.25">
      <c r="A6" s="3" t="s">
        <v>62</v>
      </c>
      <c r="B6" s="3"/>
      <c r="C6" s="130">
        <f>IF('Employee 1 Hols ent.'!C5:D5="","",'Employee 1 Hols ent.'!C5:D5)</f>
      </c>
      <c r="D6" s="131"/>
      <c r="E6" s="4"/>
      <c r="F6" s="4"/>
      <c r="G6" s="4"/>
      <c r="H6" s="6"/>
      <c r="I6" s="7"/>
    </row>
    <row r="7" spans="1:9" s="1" customFormat="1" ht="14.25">
      <c r="A7" s="3"/>
      <c r="B7" s="3"/>
      <c r="C7" s="8"/>
      <c r="D7" s="9"/>
      <c r="E7" s="4"/>
      <c r="F7" s="4"/>
      <c r="G7" s="4"/>
      <c r="H7" s="6"/>
      <c r="I7" s="7"/>
    </row>
    <row r="8" spans="1:9" s="1" customFormat="1" ht="14.25">
      <c r="A8" s="10" t="s">
        <v>74</v>
      </c>
      <c r="B8" s="3"/>
      <c r="C8" s="8"/>
      <c r="D8" s="9"/>
      <c r="E8" s="4"/>
      <c r="F8" s="4"/>
      <c r="G8" s="4"/>
      <c r="H8" s="6"/>
      <c r="I8" s="7"/>
    </row>
    <row r="9" spans="1:9" s="1" customFormat="1" ht="14.25">
      <c r="A9" s="3"/>
      <c r="B9" s="3"/>
      <c r="C9" s="8"/>
      <c r="D9" s="9"/>
      <c r="E9" s="4"/>
      <c r="F9" s="4"/>
      <c r="G9" s="4"/>
      <c r="H9" s="6"/>
      <c r="I9" s="7"/>
    </row>
    <row r="10" spans="1:9" s="1" customFormat="1" ht="14.25">
      <c r="A10" s="3" t="s">
        <v>75</v>
      </c>
      <c r="B10" s="3"/>
      <c r="C10" s="8"/>
      <c r="D10" s="9"/>
      <c r="E10" s="4"/>
      <c r="F10" s="4"/>
      <c r="G10" s="4"/>
      <c r="H10" s="6"/>
      <c r="I10" s="7"/>
    </row>
    <row r="11" spans="1:8" s="1" customFormat="1" ht="14.25">
      <c r="A11" s="5"/>
      <c r="B11" s="4"/>
      <c r="C11" s="4"/>
      <c r="D11" s="4"/>
      <c r="E11" s="4"/>
      <c r="F11" s="4"/>
      <c r="G11" s="4"/>
      <c r="H11" s="4"/>
    </row>
    <row r="12" spans="1:8" s="1" customFormat="1" ht="14.25">
      <c r="A12" s="3" t="s">
        <v>61</v>
      </c>
      <c r="B12" s="3"/>
      <c r="D12" s="130">
        <f>IF(D13=0,"",D13)</f>
      </c>
      <c r="E12" s="130"/>
      <c r="F12" s="22" t="s">
        <v>1</v>
      </c>
      <c r="G12" s="130">
        <f>IF(G13=0,"",G13)</f>
      </c>
      <c r="H12" s="131"/>
    </row>
    <row r="13" spans="1:8" s="1" customFormat="1" ht="14.25">
      <c r="A13" s="3"/>
      <c r="B13" s="11"/>
      <c r="C13" s="4"/>
      <c r="D13" s="12">
        <f>'Employee 1 Hols ent.'!D17</f>
        <v>0</v>
      </c>
      <c r="E13" s="4"/>
      <c r="F13" s="11"/>
      <c r="G13" s="12">
        <f>'Employee 1 Hols ent.'!G17</f>
        <v>0</v>
      </c>
      <c r="H13" s="4"/>
    </row>
    <row r="14" spans="1:8" s="1" customFormat="1" ht="14.25">
      <c r="A14" s="124"/>
      <c r="B14" s="125"/>
      <c r="C14" s="121" t="s">
        <v>73</v>
      </c>
      <c r="D14" s="132"/>
      <c r="E14" s="132"/>
      <c r="F14" s="132"/>
      <c r="G14" s="132"/>
      <c r="H14" s="122"/>
    </row>
    <row r="15" spans="1:8" s="1" customFormat="1" ht="14.25">
      <c r="A15" s="127"/>
      <c r="B15" s="129"/>
      <c r="C15" s="13" t="s">
        <v>57</v>
      </c>
      <c r="D15" s="14" t="str">
        <f>'Employee 1 Hols ent.'!D19</f>
        <v>£</v>
      </c>
      <c r="E15" s="13" t="s">
        <v>57</v>
      </c>
      <c r="F15" s="14" t="str">
        <f>'Employee 1 Hols ent.'!F19</f>
        <v>£</v>
      </c>
      <c r="G15" s="13" t="s">
        <v>57</v>
      </c>
      <c r="H15" s="14" t="str">
        <f>'Employee 1 Hols ent.'!H19</f>
        <v>£</v>
      </c>
    </row>
    <row r="16" spans="1:8" s="1" customFormat="1" ht="30" customHeight="1">
      <c r="A16" s="121"/>
      <c r="B16" s="122"/>
      <c r="C16" s="123" t="str">
        <f>'Employee 1 Hols ent.'!C83</f>
        <v> </v>
      </c>
      <c r="D16" s="122"/>
      <c r="E16" s="123" t="str">
        <f>'Employee 1 Hols ent.'!E83</f>
        <v> </v>
      </c>
      <c r="F16" s="122"/>
      <c r="G16" s="123" t="str">
        <f>'Employee 1 Hols ent.'!G83</f>
        <v> </v>
      </c>
      <c r="H16" s="122"/>
    </row>
    <row r="17" spans="1:8" s="1" customFormat="1" ht="15" customHeight="1">
      <c r="A17" s="124" t="s">
        <v>66</v>
      </c>
      <c r="B17" s="125"/>
      <c r="C17" s="124" t="s">
        <v>72</v>
      </c>
      <c r="D17" s="126"/>
      <c r="E17" s="126"/>
      <c r="F17" s="126"/>
      <c r="G17" s="126"/>
      <c r="H17" s="125"/>
    </row>
    <row r="18" spans="1:8" s="1" customFormat="1" ht="15" customHeight="1">
      <c r="A18" s="15" t="s">
        <v>67</v>
      </c>
      <c r="B18" s="15" t="s">
        <v>68</v>
      </c>
      <c r="C18" s="127"/>
      <c r="D18" s="128"/>
      <c r="E18" s="128"/>
      <c r="F18" s="128"/>
      <c r="G18" s="128"/>
      <c r="H18" s="129"/>
    </row>
    <row r="19" spans="1:8" ht="26.25" customHeight="1">
      <c r="A19" s="16"/>
      <c r="B19" s="16"/>
      <c r="C19" s="135"/>
      <c r="D19" s="136"/>
      <c r="E19" s="135"/>
      <c r="F19" s="136"/>
      <c r="G19" s="135"/>
      <c r="H19" s="136"/>
    </row>
    <row r="20" spans="1:8" ht="26.25" customHeight="1">
      <c r="A20" s="18"/>
      <c r="B20" s="19"/>
      <c r="C20" s="135"/>
      <c r="D20" s="136"/>
      <c r="E20" s="135"/>
      <c r="F20" s="136"/>
      <c r="G20" s="135"/>
      <c r="H20" s="136"/>
    </row>
    <row r="21" spans="1:8" ht="26.25" customHeight="1">
      <c r="A21" s="18"/>
      <c r="B21" s="19"/>
      <c r="C21" s="135"/>
      <c r="D21" s="136"/>
      <c r="E21" s="135"/>
      <c r="F21" s="136"/>
      <c r="G21" s="135"/>
      <c r="H21" s="136"/>
    </row>
    <row r="22" spans="1:8" ht="26.25" customHeight="1">
      <c r="A22" s="18"/>
      <c r="B22" s="19"/>
      <c r="C22" s="135"/>
      <c r="D22" s="136"/>
      <c r="E22" s="135"/>
      <c r="F22" s="136"/>
      <c r="G22" s="135"/>
      <c r="H22" s="136"/>
    </row>
    <row r="23" spans="1:8" ht="26.25" customHeight="1">
      <c r="A23" s="18"/>
      <c r="B23" s="19"/>
      <c r="C23" s="135"/>
      <c r="D23" s="136"/>
      <c r="E23" s="135"/>
      <c r="F23" s="136"/>
      <c r="G23" s="135"/>
      <c r="H23" s="136"/>
    </row>
    <row r="24" spans="1:8" ht="26.25" customHeight="1">
      <c r="A24" s="18"/>
      <c r="B24" s="19"/>
      <c r="C24" s="135"/>
      <c r="D24" s="136"/>
      <c r="E24" s="135"/>
      <c r="F24" s="136"/>
      <c r="G24" s="135"/>
      <c r="H24" s="136"/>
    </row>
    <row r="25" spans="1:8" ht="26.25" customHeight="1">
      <c r="A25" s="18"/>
      <c r="B25" s="19"/>
      <c r="C25" s="135"/>
      <c r="D25" s="136"/>
      <c r="E25" s="135"/>
      <c r="F25" s="136"/>
      <c r="G25" s="135"/>
      <c r="H25" s="136"/>
    </row>
    <row r="26" spans="1:8" ht="26.25" customHeight="1">
      <c r="A26" s="18"/>
      <c r="B26" s="19"/>
      <c r="C26" s="135"/>
      <c r="D26" s="136"/>
      <c r="E26" s="135"/>
      <c r="F26" s="136"/>
      <c r="G26" s="135"/>
      <c r="H26" s="136"/>
    </row>
    <row r="27" spans="1:8" ht="26.25" customHeight="1">
      <c r="A27" s="18"/>
      <c r="B27" s="19"/>
      <c r="C27" s="135"/>
      <c r="D27" s="136"/>
      <c r="E27" s="135"/>
      <c r="F27" s="136"/>
      <c r="G27" s="135"/>
      <c r="H27" s="136"/>
    </row>
    <row r="28" spans="1:8" ht="26.25" customHeight="1">
      <c r="A28" s="18"/>
      <c r="B28" s="19"/>
      <c r="C28" s="135"/>
      <c r="D28" s="136"/>
      <c r="E28" s="135"/>
      <c r="F28" s="136"/>
      <c r="G28" s="135"/>
      <c r="H28" s="136"/>
    </row>
    <row r="29" spans="1:8" ht="26.25" customHeight="1">
      <c r="A29" s="18"/>
      <c r="B29" s="19"/>
      <c r="C29" s="135"/>
      <c r="D29" s="136"/>
      <c r="E29" s="135"/>
      <c r="F29" s="136"/>
      <c r="G29" s="135"/>
      <c r="H29" s="136"/>
    </row>
    <row r="30" spans="1:8" ht="26.25" customHeight="1">
      <c r="A30" s="18"/>
      <c r="B30" s="19"/>
      <c r="C30" s="135"/>
      <c r="D30" s="136"/>
      <c r="E30" s="135"/>
      <c r="F30" s="136"/>
      <c r="G30" s="135"/>
      <c r="H30" s="136"/>
    </row>
    <row r="31" spans="1:8" ht="26.25" customHeight="1">
      <c r="A31" s="18"/>
      <c r="B31" s="19"/>
      <c r="C31" s="135"/>
      <c r="D31" s="136"/>
      <c r="E31" s="135"/>
      <c r="F31" s="136"/>
      <c r="G31" s="135"/>
      <c r="H31" s="136"/>
    </row>
    <row r="32" spans="1:8" s="1" customFormat="1" ht="26.25" customHeight="1">
      <c r="A32" s="118" t="s">
        <v>69</v>
      </c>
      <c r="B32" s="119"/>
      <c r="C32" s="120" t="str">
        <f>IF(ISERROR(C16-SUM(C19:D31))=TRUE," ",C16-SUM(C19:D31))</f>
        <v> </v>
      </c>
      <c r="D32" s="115"/>
      <c r="E32" s="120" t="str">
        <f>IF(ISERROR(E16-SUM(E19:F31))=TRUE," ",E16-SUM(E19:F31))</f>
        <v> </v>
      </c>
      <c r="F32" s="115"/>
      <c r="G32" s="120" t="str">
        <f>IF(ISERROR(G16-SUM(G19:H31))=TRUE," ",G16-SUM(G19:H31))</f>
        <v> </v>
      </c>
      <c r="H32" s="115"/>
    </row>
    <row r="33" s="1" customFormat="1" ht="14.25">
      <c r="A33" s="20"/>
    </row>
    <row r="34" s="1" customFormat="1" ht="14.25">
      <c r="A34" s="20"/>
    </row>
    <row r="35" s="1" customFormat="1" ht="14.25">
      <c r="A35" s="20"/>
    </row>
    <row r="36" s="1" customFormat="1" ht="14.25">
      <c r="A36" s="20"/>
    </row>
    <row r="37" s="1" customFormat="1" ht="14.25">
      <c r="A37" s="20"/>
    </row>
    <row r="38" s="1" customFormat="1" ht="14.25">
      <c r="A38" s="20"/>
    </row>
    <row r="39" s="1" customFormat="1" ht="14.25">
      <c r="A39" s="20"/>
    </row>
    <row r="40" s="1" customFormat="1" ht="14.25">
      <c r="A40" s="20"/>
    </row>
    <row r="41" s="1" customFormat="1" ht="14.25">
      <c r="A41" s="20"/>
    </row>
    <row r="42" s="1" customFormat="1" ht="14.25">
      <c r="A42" s="20"/>
    </row>
    <row r="43" s="1" customFormat="1" ht="14.25">
      <c r="A43" s="20"/>
    </row>
    <row r="44" s="1" customFormat="1" ht="14.25">
      <c r="A44" s="20"/>
    </row>
    <row r="45" s="1" customFormat="1" ht="14.25">
      <c r="A45" s="20"/>
    </row>
    <row r="46" s="1" customFormat="1" ht="14.25">
      <c r="A46" s="20"/>
    </row>
    <row r="47" s="1" customFormat="1" ht="14.25">
      <c r="A47" s="20"/>
    </row>
    <row r="48" s="1" customFormat="1" ht="14.25">
      <c r="A48" s="20"/>
    </row>
    <row r="49" s="1" customFormat="1" ht="14.25">
      <c r="A49" s="20"/>
    </row>
    <row r="50" s="1" customFormat="1" ht="14.25">
      <c r="A50" s="20"/>
    </row>
    <row r="51" s="1" customFormat="1" ht="14.25">
      <c r="A51" s="20"/>
    </row>
    <row r="52" s="1" customFormat="1" ht="14.25">
      <c r="A52" s="20"/>
    </row>
    <row r="53" s="1" customFormat="1" ht="14.25">
      <c r="A53" s="20"/>
    </row>
    <row r="54" s="1" customFormat="1" ht="14.25">
      <c r="A54" s="20"/>
    </row>
    <row r="55" s="1" customFormat="1" ht="14.25">
      <c r="A55" s="20"/>
    </row>
    <row r="56" s="1" customFormat="1" ht="14.25">
      <c r="A56" s="20"/>
    </row>
    <row r="57" s="1" customFormat="1" ht="14.25">
      <c r="A57" s="20"/>
    </row>
    <row r="58" s="1" customFormat="1" ht="14.25">
      <c r="A58" s="20"/>
    </row>
    <row r="59" s="1" customFormat="1" ht="14.25">
      <c r="A59" s="20"/>
    </row>
    <row r="60" s="1" customFormat="1" ht="14.25">
      <c r="A60" s="20"/>
    </row>
    <row r="61" s="1" customFormat="1" ht="14.25">
      <c r="A61" s="20"/>
    </row>
    <row r="62" s="1" customFormat="1" ht="14.25">
      <c r="A62" s="20"/>
    </row>
    <row r="63" s="1" customFormat="1" ht="14.25">
      <c r="A63" s="20"/>
    </row>
    <row r="64" s="1" customFormat="1" ht="14.25">
      <c r="A64" s="20"/>
    </row>
    <row r="65" s="1" customFormat="1" ht="14.25">
      <c r="A65" s="20"/>
    </row>
    <row r="66" s="1" customFormat="1" ht="14.25">
      <c r="A66" s="20"/>
    </row>
    <row r="67" s="1" customFormat="1" ht="14.25">
      <c r="A67" s="20"/>
    </row>
    <row r="68" s="1" customFormat="1" ht="14.25">
      <c r="A68" s="20"/>
    </row>
    <row r="69" s="1" customFormat="1" ht="14.25">
      <c r="A69" s="20"/>
    </row>
    <row r="70" s="1" customFormat="1" ht="14.25">
      <c r="A70" s="20"/>
    </row>
    <row r="71" s="1" customFormat="1" ht="14.25">
      <c r="A71" s="20"/>
    </row>
    <row r="72" s="1" customFormat="1" ht="14.25">
      <c r="A72" s="20"/>
    </row>
    <row r="73" s="1" customFormat="1" ht="14.25">
      <c r="A73" s="20"/>
    </row>
    <row r="74" s="1" customFormat="1" ht="14.25">
      <c r="A74" s="20"/>
    </row>
    <row r="75" s="1" customFormat="1" ht="14.25">
      <c r="A75" s="20"/>
    </row>
    <row r="76" s="1" customFormat="1" ht="14.25">
      <c r="A76" s="20"/>
    </row>
    <row r="77" s="1" customFormat="1" ht="14.25">
      <c r="A77" s="20"/>
    </row>
    <row r="78" s="1" customFormat="1" ht="14.25">
      <c r="A78" s="20"/>
    </row>
    <row r="79" s="1" customFormat="1" ht="14.25">
      <c r="A79" s="20"/>
    </row>
    <row r="80" s="1" customFormat="1" ht="14.25">
      <c r="A80" s="20"/>
    </row>
    <row r="81" s="1" customFormat="1" ht="14.25">
      <c r="A81" s="20"/>
    </row>
    <row r="82" s="1" customFormat="1" ht="14.25">
      <c r="A82" s="20"/>
    </row>
    <row r="83" s="1" customFormat="1" ht="14.25">
      <c r="A83" s="20"/>
    </row>
    <row r="84" s="1" customFormat="1" ht="14.25">
      <c r="A84" s="20"/>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sheetData>
  <sheetProtection password="EB20" sheet="1" objects="1" scenarios="1"/>
  <mergeCells count="56">
    <mergeCell ref="C4:G4"/>
    <mergeCell ref="C31:D31"/>
    <mergeCell ref="E31:F31"/>
    <mergeCell ref="G31:H31"/>
    <mergeCell ref="A1:H1"/>
    <mergeCell ref="C6:D6"/>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A32:B32"/>
    <mergeCell ref="C28:D28"/>
    <mergeCell ref="E28:F28"/>
    <mergeCell ref="G28:H28"/>
    <mergeCell ref="C29:D29"/>
    <mergeCell ref="E29:F29"/>
    <mergeCell ref="G29:H29"/>
    <mergeCell ref="C30:D30"/>
    <mergeCell ref="A14:B15"/>
    <mergeCell ref="C14:H14"/>
    <mergeCell ref="A17:B17"/>
    <mergeCell ref="A16:B16"/>
    <mergeCell ref="C17:H18"/>
    <mergeCell ref="C16:D16"/>
    <mergeCell ref="E16:F16"/>
    <mergeCell ref="G16:H16"/>
    <mergeCell ref="G12:H12"/>
    <mergeCell ref="D12:E12"/>
    <mergeCell ref="C32:D32"/>
    <mergeCell ref="E32:F32"/>
    <mergeCell ref="G32:H32"/>
    <mergeCell ref="E30:F30"/>
    <mergeCell ref="G30:H30"/>
    <mergeCell ref="C27:D27"/>
    <mergeCell ref="E27:F27"/>
    <mergeCell ref="G27:H27"/>
    <mergeCell ref="C25:D25"/>
    <mergeCell ref="E25:F25"/>
    <mergeCell ref="G25:H25"/>
    <mergeCell ref="C26:D26"/>
    <mergeCell ref="E26:F26"/>
    <mergeCell ref="G26:H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AO138"/>
  <sheetViews>
    <sheetView showGridLines="0" zoomScalePageLayoutView="70" workbookViewId="0" topLeftCell="A1">
      <selection activeCell="C3" sqref="C3:G3"/>
    </sheetView>
  </sheetViews>
  <sheetFormatPr defaultColWidth="9.140625" defaultRowHeight="15"/>
  <cols>
    <col min="1" max="1" width="3.7109375" style="21" customWidth="1"/>
    <col min="2" max="2" width="53.8515625" style="17" customWidth="1"/>
    <col min="3" max="3" width="13.00390625" style="17" bestFit="1" customWidth="1"/>
    <col min="4" max="4" width="10.140625" style="17" customWidth="1"/>
    <col min="5" max="5" width="13.00390625" style="17" bestFit="1" customWidth="1"/>
    <col min="6" max="6" width="10.140625" style="17" customWidth="1"/>
    <col min="7" max="7" width="13.00390625" style="17" bestFit="1" customWidth="1"/>
    <col min="8" max="8" width="10.140625" style="17" customWidth="1"/>
    <col min="9" max="37" width="9.140625" style="1" customWidth="1"/>
    <col min="38" max="16384" width="9.140625" style="17" customWidth="1"/>
  </cols>
  <sheetData>
    <row r="1" spans="1:9" ht="15.75">
      <c r="A1" s="106" t="s">
        <v>64</v>
      </c>
      <c r="B1" s="106"/>
      <c r="C1" s="106"/>
      <c r="D1" s="106"/>
      <c r="E1" s="106"/>
      <c r="F1" s="106"/>
      <c r="G1" s="106"/>
      <c r="H1" s="106"/>
      <c r="I1" s="26"/>
    </row>
    <row r="2" spans="1:9" ht="15.75">
      <c r="A2" s="2"/>
      <c r="B2" s="2"/>
      <c r="C2" s="2"/>
      <c r="D2" s="2"/>
      <c r="E2" s="2"/>
      <c r="F2" s="2"/>
      <c r="G2" s="2"/>
      <c r="H2" s="2"/>
      <c r="I2" s="26"/>
    </row>
    <row r="3" spans="1:8" ht="14.25">
      <c r="A3" s="10" t="s">
        <v>0</v>
      </c>
      <c r="B3" s="10"/>
      <c r="C3" s="116"/>
      <c r="D3" s="116"/>
      <c r="E3" s="116"/>
      <c r="F3" s="116"/>
      <c r="G3" s="116"/>
      <c r="H3" s="1"/>
    </row>
    <row r="4" spans="1:8" ht="14.25">
      <c r="A4" s="20"/>
      <c r="B4" s="1"/>
      <c r="C4" s="1"/>
      <c r="D4" s="1"/>
      <c r="E4" s="1"/>
      <c r="F4" s="1"/>
      <c r="G4" s="1"/>
      <c r="H4" s="1"/>
    </row>
    <row r="5" spans="1:9" ht="14.25">
      <c r="A5" s="3" t="s">
        <v>86</v>
      </c>
      <c r="B5" s="3"/>
      <c r="C5" s="61"/>
      <c r="D5" s="62"/>
      <c r="E5" s="1"/>
      <c r="F5" s="1"/>
      <c r="G5" s="1"/>
      <c r="H5" s="27"/>
      <c r="I5" s="7"/>
    </row>
    <row r="6" spans="1:9" ht="14.25">
      <c r="A6" s="10"/>
      <c r="B6" s="10"/>
      <c r="C6" s="8"/>
      <c r="D6" s="9"/>
      <c r="E6" s="4"/>
      <c r="F6" s="1"/>
      <c r="G6" s="1"/>
      <c r="H6" s="27"/>
      <c r="I6" s="7"/>
    </row>
    <row r="7" spans="1:9" ht="14.25">
      <c r="A7" s="10" t="s">
        <v>83</v>
      </c>
      <c r="B7" s="10"/>
      <c r="C7" s="8"/>
      <c r="D7" s="9"/>
      <c r="E7" s="4"/>
      <c r="F7" s="1"/>
      <c r="G7" s="1"/>
      <c r="H7" s="27"/>
      <c r="I7" s="7"/>
    </row>
    <row r="8" spans="1:9" ht="14.25">
      <c r="A8" s="10" t="s">
        <v>84</v>
      </c>
      <c r="B8" s="10"/>
      <c r="C8" s="8"/>
      <c r="D8" s="9"/>
      <c r="E8" s="4"/>
      <c r="F8" s="1"/>
      <c r="G8" s="1"/>
      <c r="H8" s="27"/>
      <c r="I8" s="7"/>
    </row>
    <row r="9" spans="1:9" ht="14.25">
      <c r="A9" s="10"/>
      <c r="B9" s="10"/>
      <c r="C9" s="8"/>
      <c r="D9" s="9"/>
      <c r="E9" s="4"/>
      <c r="F9" s="1"/>
      <c r="G9" s="1"/>
      <c r="H9" s="27"/>
      <c r="I9" s="7"/>
    </row>
    <row r="10" spans="1:9" ht="14.25">
      <c r="A10" s="10" t="s">
        <v>74</v>
      </c>
      <c r="B10" s="10"/>
      <c r="C10" s="8"/>
      <c r="D10" s="9"/>
      <c r="E10" s="4"/>
      <c r="F10" s="1"/>
      <c r="G10" s="1"/>
      <c r="H10" s="27"/>
      <c r="I10" s="7"/>
    </row>
    <row r="11" spans="1:9" ht="14.25">
      <c r="A11" s="10"/>
      <c r="B11" s="10"/>
      <c r="C11" s="8"/>
      <c r="D11" s="9"/>
      <c r="E11" s="4"/>
      <c r="F11" s="1"/>
      <c r="G11" s="1"/>
      <c r="H11" s="27"/>
      <c r="I11" s="7"/>
    </row>
    <row r="12" spans="1:9" ht="14.25">
      <c r="A12" s="10" t="s">
        <v>58</v>
      </c>
      <c r="B12" s="10"/>
      <c r="C12" s="8"/>
      <c r="D12" s="9"/>
      <c r="E12" s="4"/>
      <c r="F12" s="1"/>
      <c r="G12" s="1"/>
      <c r="H12" s="27"/>
      <c r="I12" s="7"/>
    </row>
    <row r="13" spans="1:9" ht="14.25">
      <c r="A13" s="10" t="s">
        <v>59</v>
      </c>
      <c r="B13" s="10"/>
      <c r="C13" s="8"/>
      <c r="D13" s="9"/>
      <c r="E13" s="4"/>
      <c r="F13" s="1"/>
      <c r="G13" s="1"/>
      <c r="H13" s="27"/>
      <c r="I13" s="7"/>
    </row>
    <row r="14" spans="1:8" ht="14.25">
      <c r="A14" s="20"/>
      <c r="B14" s="4"/>
      <c r="C14" s="4"/>
      <c r="D14" s="4"/>
      <c r="E14" s="4"/>
      <c r="F14" s="4"/>
      <c r="G14" s="4"/>
      <c r="H14" s="1"/>
    </row>
    <row r="15" spans="1:41" ht="14.25">
      <c r="A15" s="10" t="s">
        <v>61</v>
      </c>
      <c r="B15" s="10"/>
      <c r="C15" s="72" t="s">
        <v>85</v>
      </c>
      <c r="D15" s="117"/>
      <c r="E15" s="117"/>
      <c r="F15" s="28" t="s">
        <v>1</v>
      </c>
      <c r="G15" s="117"/>
      <c r="H15" s="117"/>
      <c r="I15" s="71"/>
      <c r="AL15" s="1"/>
      <c r="AM15" s="1"/>
      <c r="AN15" s="1"/>
      <c r="AO15" s="1"/>
    </row>
    <row r="16" spans="1:6" ht="14.25" hidden="1">
      <c r="A16" s="10"/>
      <c r="B16" s="29"/>
      <c r="D16" s="17">
        <f>WEEKDAY(D15,2)</f>
        <v>6</v>
      </c>
      <c r="E16" s="17" t="str">
        <f>CHOOSE(D16,"Mon","Tue","Wed","Thu","Fri","Sat","Sun")</f>
        <v>Sat</v>
      </c>
      <c r="F16" s="63"/>
    </row>
    <row r="17" spans="1:8" ht="20.25" customHeight="1">
      <c r="A17" s="20"/>
      <c r="B17" s="1"/>
      <c r="C17" s="30"/>
      <c r="D17" s="30">
        <f>D15</f>
        <v>0</v>
      </c>
      <c r="E17" s="1"/>
      <c r="F17" s="30"/>
      <c r="G17" s="30">
        <f>G15</f>
        <v>0</v>
      </c>
      <c r="H17" s="1"/>
    </row>
    <row r="18" spans="1:8" ht="14.25">
      <c r="A18" s="109" t="s">
        <v>65</v>
      </c>
      <c r="B18" s="110"/>
      <c r="C18" s="113" t="s">
        <v>54</v>
      </c>
      <c r="D18" s="114"/>
      <c r="E18" s="114"/>
      <c r="F18" s="114"/>
      <c r="G18" s="114"/>
      <c r="H18" s="115"/>
    </row>
    <row r="19" spans="1:8" ht="14.25">
      <c r="A19" s="111"/>
      <c r="B19" s="112"/>
      <c r="C19" s="31" t="s">
        <v>57</v>
      </c>
      <c r="D19" s="68" t="s">
        <v>63</v>
      </c>
      <c r="E19" s="31" t="s">
        <v>57</v>
      </c>
      <c r="F19" s="69" t="s">
        <v>63</v>
      </c>
      <c r="G19" s="31" t="s">
        <v>57</v>
      </c>
      <c r="H19" s="69" t="s">
        <v>63</v>
      </c>
    </row>
    <row r="20" spans="1:8" ht="26.25" customHeight="1">
      <c r="A20" s="34" t="s">
        <v>2</v>
      </c>
      <c r="B20" s="35" t="str">
        <f>IF(D15=0," ",CHOOSE($D$16,$D$15+6,$D$15+5,$D$15+4,$D$15+3,$D$15+2,$D$15+1,$D$15,$D$15+6))</f>
        <v> </v>
      </c>
      <c r="C20" s="135"/>
      <c r="D20" s="136"/>
      <c r="E20" s="135"/>
      <c r="F20" s="136"/>
      <c r="G20" s="135"/>
      <c r="H20" s="136"/>
    </row>
    <row r="21" spans="1:8" ht="26.25" customHeight="1">
      <c r="A21" s="34" t="s">
        <v>3</v>
      </c>
      <c r="B21" s="35" t="str">
        <f>IF($D$15=0," ",B20+7)</f>
        <v> </v>
      </c>
      <c r="C21" s="135"/>
      <c r="D21" s="136"/>
      <c r="E21" s="135"/>
      <c r="F21" s="136"/>
      <c r="G21" s="135"/>
      <c r="H21" s="136"/>
    </row>
    <row r="22" spans="1:8" ht="26.25" customHeight="1">
      <c r="A22" s="34" t="s">
        <v>4</v>
      </c>
      <c r="B22" s="35" t="str">
        <f aca="true" t="shared" si="0" ref="B22:B71">IF($D$15=0," ",B21+7)</f>
        <v> </v>
      </c>
      <c r="C22" s="135"/>
      <c r="D22" s="136"/>
      <c r="E22" s="135"/>
      <c r="F22" s="136"/>
      <c r="G22" s="135"/>
      <c r="H22" s="136"/>
    </row>
    <row r="23" spans="1:8" ht="26.25" customHeight="1">
      <c r="A23" s="34" t="s">
        <v>5</v>
      </c>
      <c r="B23" s="35" t="str">
        <f t="shared" si="0"/>
        <v> </v>
      </c>
      <c r="C23" s="135"/>
      <c r="D23" s="136"/>
      <c r="E23" s="135"/>
      <c r="F23" s="136"/>
      <c r="G23" s="135"/>
      <c r="H23" s="136"/>
    </row>
    <row r="24" spans="1:8" ht="26.25" customHeight="1">
      <c r="A24" s="34" t="s">
        <v>6</v>
      </c>
      <c r="B24" s="35" t="str">
        <f t="shared" si="0"/>
        <v> </v>
      </c>
      <c r="C24" s="135"/>
      <c r="D24" s="136"/>
      <c r="E24" s="135"/>
      <c r="F24" s="136"/>
      <c r="G24" s="135"/>
      <c r="H24" s="136"/>
    </row>
    <row r="25" spans="1:8" ht="26.25" customHeight="1">
      <c r="A25" s="34" t="s">
        <v>7</v>
      </c>
      <c r="B25" s="35" t="str">
        <f t="shared" si="0"/>
        <v> </v>
      </c>
      <c r="C25" s="135"/>
      <c r="D25" s="136"/>
      <c r="E25" s="135"/>
      <c r="F25" s="136"/>
      <c r="G25" s="135"/>
      <c r="H25" s="136"/>
    </row>
    <row r="26" spans="1:8" ht="26.25" customHeight="1">
      <c r="A26" s="34" t="s">
        <v>8</v>
      </c>
      <c r="B26" s="35" t="str">
        <f t="shared" si="0"/>
        <v> </v>
      </c>
      <c r="C26" s="135"/>
      <c r="D26" s="136"/>
      <c r="E26" s="135"/>
      <c r="F26" s="136"/>
      <c r="G26" s="135"/>
      <c r="H26" s="136"/>
    </row>
    <row r="27" spans="1:8" ht="26.25" customHeight="1">
      <c r="A27" s="34" t="s">
        <v>9</v>
      </c>
      <c r="B27" s="35" t="str">
        <f t="shared" si="0"/>
        <v> </v>
      </c>
      <c r="C27" s="135"/>
      <c r="D27" s="136"/>
      <c r="E27" s="135"/>
      <c r="F27" s="136"/>
      <c r="G27" s="135"/>
      <c r="H27" s="136"/>
    </row>
    <row r="28" spans="1:8" ht="26.25" customHeight="1">
      <c r="A28" s="34" t="s">
        <v>10</v>
      </c>
      <c r="B28" s="35" t="str">
        <f t="shared" si="0"/>
        <v> </v>
      </c>
      <c r="C28" s="135"/>
      <c r="D28" s="136"/>
      <c r="E28" s="135"/>
      <c r="F28" s="136"/>
      <c r="G28" s="135"/>
      <c r="H28" s="136"/>
    </row>
    <row r="29" spans="1:8" ht="26.25" customHeight="1">
      <c r="A29" s="34" t="s">
        <v>14</v>
      </c>
      <c r="B29" s="35" t="str">
        <f t="shared" si="0"/>
        <v> </v>
      </c>
      <c r="C29" s="135"/>
      <c r="D29" s="136"/>
      <c r="E29" s="135"/>
      <c r="F29" s="136"/>
      <c r="G29" s="135"/>
      <c r="H29" s="136"/>
    </row>
    <row r="30" spans="1:8" ht="26.25" customHeight="1">
      <c r="A30" s="34" t="s">
        <v>13</v>
      </c>
      <c r="B30" s="35" t="str">
        <f t="shared" si="0"/>
        <v> </v>
      </c>
      <c r="C30" s="135"/>
      <c r="D30" s="136"/>
      <c r="E30" s="135"/>
      <c r="F30" s="136"/>
      <c r="G30" s="135"/>
      <c r="H30" s="136"/>
    </row>
    <row r="31" spans="1:9" ht="26.25" customHeight="1">
      <c r="A31" s="34" t="s">
        <v>11</v>
      </c>
      <c r="B31" s="35" t="str">
        <f t="shared" si="0"/>
        <v> </v>
      </c>
      <c r="C31" s="135"/>
      <c r="D31" s="136"/>
      <c r="E31" s="135"/>
      <c r="F31" s="136"/>
      <c r="G31" s="135"/>
      <c r="H31" s="136"/>
      <c r="I31" s="36"/>
    </row>
    <row r="32" spans="1:9" ht="26.25" customHeight="1">
      <c r="A32" s="34" t="s">
        <v>12</v>
      </c>
      <c r="B32" s="35" t="str">
        <f t="shared" si="0"/>
        <v> </v>
      </c>
      <c r="C32" s="135"/>
      <c r="D32" s="136"/>
      <c r="E32" s="135"/>
      <c r="F32" s="136"/>
      <c r="G32" s="135"/>
      <c r="H32" s="136"/>
      <c r="I32" s="37"/>
    </row>
    <row r="33" spans="1:8" ht="26.25" customHeight="1">
      <c r="A33" s="34" t="s">
        <v>15</v>
      </c>
      <c r="B33" s="35" t="str">
        <f t="shared" si="0"/>
        <v> </v>
      </c>
      <c r="C33" s="135"/>
      <c r="D33" s="136"/>
      <c r="E33" s="135"/>
      <c r="F33" s="136"/>
      <c r="G33" s="135"/>
      <c r="H33" s="136"/>
    </row>
    <row r="34" spans="1:8" ht="26.25" customHeight="1">
      <c r="A34" s="34" t="s">
        <v>16</v>
      </c>
      <c r="B34" s="35" t="str">
        <f t="shared" si="0"/>
        <v> </v>
      </c>
      <c r="C34" s="135"/>
      <c r="D34" s="136"/>
      <c r="E34" s="135"/>
      <c r="F34" s="136"/>
      <c r="G34" s="135"/>
      <c r="H34" s="136"/>
    </row>
    <row r="35" spans="1:8" ht="26.25" customHeight="1">
      <c r="A35" s="34" t="s">
        <v>17</v>
      </c>
      <c r="B35" s="35" t="str">
        <f t="shared" si="0"/>
        <v> </v>
      </c>
      <c r="C35" s="135"/>
      <c r="D35" s="136"/>
      <c r="E35" s="135"/>
      <c r="F35" s="136"/>
      <c r="G35" s="135"/>
      <c r="H35" s="136"/>
    </row>
    <row r="36" spans="1:8" ht="26.25" customHeight="1">
      <c r="A36" s="34" t="s">
        <v>18</v>
      </c>
      <c r="B36" s="35" t="str">
        <f t="shared" si="0"/>
        <v> </v>
      </c>
      <c r="C36" s="135"/>
      <c r="D36" s="136"/>
      <c r="E36" s="135"/>
      <c r="F36" s="136"/>
      <c r="G36" s="135"/>
      <c r="H36" s="136"/>
    </row>
    <row r="37" spans="1:8" ht="26.25" customHeight="1">
      <c r="A37" s="34" t="s">
        <v>19</v>
      </c>
      <c r="B37" s="35" t="str">
        <f t="shared" si="0"/>
        <v> </v>
      </c>
      <c r="C37" s="135"/>
      <c r="D37" s="136"/>
      <c r="E37" s="135"/>
      <c r="F37" s="136"/>
      <c r="G37" s="135"/>
      <c r="H37" s="136"/>
    </row>
    <row r="38" spans="1:8" ht="26.25" customHeight="1">
      <c r="A38" s="34" t="s">
        <v>20</v>
      </c>
      <c r="B38" s="35" t="str">
        <f t="shared" si="0"/>
        <v> </v>
      </c>
      <c r="C38" s="135"/>
      <c r="D38" s="136"/>
      <c r="E38" s="135"/>
      <c r="F38" s="136"/>
      <c r="G38" s="135"/>
      <c r="H38" s="136"/>
    </row>
    <row r="39" spans="1:8" ht="26.25" customHeight="1">
      <c r="A39" s="34" t="s">
        <v>21</v>
      </c>
      <c r="B39" s="35" t="str">
        <f t="shared" si="0"/>
        <v> </v>
      </c>
      <c r="C39" s="135"/>
      <c r="D39" s="136"/>
      <c r="E39" s="135"/>
      <c r="F39" s="136"/>
      <c r="G39" s="135"/>
      <c r="H39" s="136"/>
    </row>
    <row r="40" spans="1:8" ht="26.25" customHeight="1">
      <c r="A40" s="34" t="s">
        <v>22</v>
      </c>
      <c r="B40" s="35" t="str">
        <f t="shared" si="0"/>
        <v> </v>
      </c>
      <c r="C40" s="135"/>
      <c r="D40" s="136"/>
      <c r="E40" s="135"/>
      <c r="F40" s="136"/>
      <c r="G40" s="135"/>
      <c r="H40" s="136"/>
    </row>
    <row r="41" spans="1:8" ht="26.25" customHeight="1">
      <c r="A41" s="34" t="s">
        <v>23</v>
      </c>
      <c r="B41" s="35" t="str">
        <f t="shared" si="0"/>
        <v> </v>
      </c>
      <c r="C41" s="135"/>
      <c r="D41" s="136"/>
      <c r="E41" s="135"/>
      <c r="F41" s="136"/>
      <c r="G41" s="135"/>
      <c r="H41" s="136"/>
    </row>
    <row r="42" spans="1:8" ht="26.25" customHeight="1">
      <c r="A42" s="34" t="s">
        <v>24</v>
      </c>
      <c r="B42" s="35" t="str">
        <f t="shared" si="0"/>
        <v> </v>
      </c>
      <c r="C42" s="135"/>
      <c r="D42" s="136"/>
      <c r="E42" s="135"/>
      <c r="F42" s="136"/>
      <c r="G42" s="135"/>
      <c r="H42" s="136"/>
    </row>
    <row r="43" spans="1:8" ht="26.25" customHeight="1">
      <c r="A43" s="34" t="s">
        <v>25</v>
      </c>
      <c r="B43" s="35" t="str">
        <f t="shared" si="0"/>
        <v> </v>
      </c>
      <c r="C43" s="135"/>
      <c r="D43" s="136"/>
      <c r="E43" s="135"/>
      <c r="F43" s="136"/>
      <c r="G43" s="135"/>
      <c r="H43" s="136"/>
    </row>
    <row r="44" spans="1:9" ht="26.25" customHeight="1">
      <c r="A44" s="34" t="s">
        <v>26</v>
      </c>
      <c r="B44" s="35" t="str">
        <f t="shared" si="0"/>
        <v> </v>
      </c>
      <c r="C44" s="135"/>
      <c r="D44" s="136"/>
      <c r="E44" s="135"/>
      <c r="F44" s="136"/>
      <c r="G44" s="135"/>
      <c r="H44" s="136"/>
      <c r="I44" s="36"/>
    </row>
    <row r="45" spans="1:9" ht="26.25" customHeight="1">
      <c r="A45" s="34" t="s">
        <v>27</v>
      </c>
      <c r="B45" s="35" t="str">
        <f t="shared" si="0"/>
        <v> </v>
      </c>
      <c r="C45" s="135"/>
      <c r="D45" s="136"/>
      <c r="E45" s="135"/>
      <c r="F45" s="136"/>
      <c r="G45" s="135"/>
      <c r="H45" s="136"/>
      <c r="I45" s="37"/>
    </row>
    <row r="46" spans="1:8" ht="26.25" customHeight="1">
      <c r="A46" s="34" t="s">
        <v>28</v>
      </c>
      <c r="B46" s="35" t="str">
        <f t="shared" si="0"/>
        <v> </v>
      </c>
      <c r="C46" s="135"/>
      <c r="D46" s="136"/>
      <c r="E46" s="135"/>
      <c r="F46" s="136"/>
      <c r="G46" s="135"/>
      <c r="H46" s="136"/>
    </row>
    <row r="47" spans="1:8" ht="26.25" customHeight="1">
      <c r="A47" s="34" t="s">
        <v>29</v>
      </c>
      <c r="B47" s="35" t="str">
        <f t="shared" si="0"/>
        <v> </v>
      </c>
      <c r="C47" s="135"/>
      <c r="D47" s="136"/>
      <c r="E47" s="135"/>
      <c r="F47" s="136"/>
      <c r="G47" s="135"/>
      <c r="H47" s="136"/>
    </row>
    <row r="48" spans="1:8" ht="26.25" customHeight="1">
      <c r="A48" s="34" t="s">
        <v>30</v>
      </c>
      <c r="B48" s="35" t="str">
        <f t="shared" si="0"/>
        <v> </v>
      </c>
      <c r="C48" s="135"/>
      <c r="D48" s="136"/>
      <c r="E48" s="135"/>
      <c r="F48" s="136"/>
      <c r="G48" s="135"/>
      <c r="H48" s="136"/>
    </row>
    <row r="49" spans="1:8" ht="26.25" customHeight="1">
      <c r="A49" s="34" t="s">
        <v>31</v>
      </c>
      <c r="B49" s="35" t="str">
        <f t="shared" si="0"/>
        <v> </v>
      </c>
      <c r="C49" s="135"/>
      <c r="D49" s="136"/>
      <c r="E49" s="135"/>
      <c r="F49" s="136"/>
      <c r="G49" s="135"/>
      <c r="H49" s="136"/>
    </row>
    <row r="50" spans="1:8" ht="26.25" customHeight="1">
      <c r="A50" s="34" t="s">
        <v>32</v>
      </c>
      <c r="B50" s="35" t="str">
        <f t="shared" si="0"/>
        <v> </v>
      </c>
      <c r="C50" s="135"/>
      <c r="D50" s="136"/>
      <c r="E50" s="135"/>
      <c r="F50" s="136"/>
      <c r="G50" s="135"/>
      <c r="H50" s="136"/>
    </row>
    <row r="51" spans="1:8" ht="26.25" customHeight="1">
      <c r="A51" s="34" t="s">
        <v>33</v>
      </c>
      <c r="B51" s="35" t="str">
        <f t="shared" si="0"/>
        <v> </v>
      </c>
      <c r="C51" s="135"/>
      <c r="D51" s="136"/>
      <c r="E51" s="135"/>
      <c r="F51" s="136"/>
      <c r="G51" s="135"/>
      <c r="H51" s="136"/>
    </row>
    <row r="52" spans="1:8" ht="26.25" customHeight="1">
      <c r="A52" s="34" t="s">
        <v>34</v>
      </c>
      <c r="B52" s="35" t="str">
        <f t="shared" si="0"/>
        <v> </v>
      </c>
      <c r="C52" s="135"/>
      <c r="D52" s="136"/>
      <c r="E52" s="135"/>
      <c r="F52" s="136"/>
      <c r="G52" s="135"/>
      <c r="H52" s="136"/>
    </row>
    <row r="53" spans="1:8" ht="26.25" customHeight="1">
      <c r="A53" s="34" t="s">
        <v>35</v>
      </c>
      <c r="B53" s="35" t="str">
        <f t="shared" si="0"/>
        <v> </v>
      </c>
      <c r="C53" s="135"/>
      <c r="D53" s="136"/>
      <c r="E53" s="135"/>
      <c r="F53" s="136"/>
      <c r="G53" s="135"/>
      <c r="H53" s="136"/>
    </row>
    <row r="54" spans="1:8" ht="26.25" customHeight="1">
      <c r="A54" s="34" t="s">
        <v>36</v>
      </c>
      <c r="B54" s="35" t="str">
        <f t="shared" si="0"/>
        <v> </v>
      </c>
      <c r="C54" s="135"/>
      <c r="D54" s="136"/>
      <c r="E54" s="135"/>
      <c r="F54" s="136"/>
      <c r="G54" s="135"/>
      <c r="H54" s="136"/>
    </row>
    <row r="55" spans="1:8" ht="26.25" customHeight="1">
      <c r="A55" s="34" t="s">
        <v>37</v>
      </c>
      <c r="B55" s="35" t="str">
        <f t="shared" si="0"/>
        <v> </v>
      </c>
      <c r="C55" s="135"/>
      <c r="D55" s="136"/>
      <c r="E55" s="135"/>
      <c r="F55" s="136"/>
      <c r="G55" s="135"/>
      <c r="H55" s="136"/>
    </row>
    <row r="56" spans="1:8" ht="26.25" customHeight="1">
      <c r="A56" s="34" t="s">
        <v>38</v>
      </c>
      <c r="B56" s="35" t="str">
        <f t="shared" si="0"/>
        <v> </v>
      </c>
      <c r="C56" s="135"/>
      <c r="D56" s="136"/>
      <c r="E56" s="135"/>
      <c r="F56" s="136"/>
      <c r="G56" s="135"/>
      <c r="H56" s="136"/>
    </row>
    <row r="57" spans="1:9" ht="26.25" customHeight="1">
      <c r="A57" s="34" t="s">
        <v>39</v>
      </c>
      <c r="B57" s="35" t="str">
        <f t="shared" si="0"/>
        <v> </v>
      </c>
      <c r="C57" s="135"/>
      <c r="D57" s="136"/>
      <c r="E57" s="135"/>
      <c r="F57" s="136"/>
      <c r="G57" s="135"/>
      <c r="H57" s="136"/>
      <c r="I57" s="36"/>
    </row>
    <row r="58" spans="1:9" ht="26.25" customHeight="1">
      <c r="A58" s="34" t="s">
        <v>40</v>
      </c>
      <c r="B58" s="35" t="str">
        <f t="shared" si="0"/>
        <v> </v>
      </c>
      <c r="C58" s="135"/>
      <c r="D58" s="136"/>
      <c r="E58" s="135"/>
      <c r="F58" s="136"/>
      <c r="G58" s="135"/>
      <c r="H58" s="136"/>
      <c r="I58" s="37"/>
    </row>
    <row r="59" spans="1:8" ht="26.25" customHeight="1">
      <c r="A59" s="34" t="s">
        <v>41</v>
      </c>
      <c r="B59" s="35" t="str">
        <f t="shared" si="0"/>
        <v> </v>
      </c>
      <c r="C59" s="135"/>
      <c r="D59" s="136"/>
      <c r="E59" s="135"/>
      <c r="F59" s="136"/>
      <c r="G59" s="135"/>
      <c r="H59" s="136"/>
    </row>
    <row r="60" spans="1:8" ht="26.25" customHeight="1">
      <c r="A60" s="34" t="s">
        <v>42</v>
      </c>
      <c r="B60" s="35" t="str">
        <f t="shared" si="0"/>
        <v> </v>
      </c>
      <c r="C60" s="135"/>
      <c r="D60" s="136"/>
      <c r="E60" s="135"/>
      <c r="F60" s="136"/>
      <c r="G60" s="135"/>
      <c r="H60" s="136"/>
    </row>
    <row r="61" spans="1:8" ht="26.25" customHeight="1">
      <c r="A61" s="34" t="s">
        <v>43</v>
      </c>
      <c r="B61" s="35" t="str">
        <f t="shared" si="0"/>
        <v> </v>
      </c>
      <c r="C61" s="135"/>
      <c r="D61" s="136"/>
      <c r="E61" s="135"/>
      <c r="F61" s="136"/>
      <c r="G61" s="135"/>
      <c r="H61" s="136"/>
    </row>
    <row r="62" spans="1:8" ht="26.25" customHeight="1">
      <c r="A62" s="34" t="s">
        <v>44</v>
      </c>
      <c r="B62" s="35" t="str">
        <f t="shared" si="0"/>
        <v> </v>
      </c>
      <c r="C62" s="135"/>
      <c r="D62" s="136"/>
      <c r="E62" s="135"/>
      <c r="F62" s="136"/>
      <c r="G62" s="135"/>
      <c r="H62" s="136"/>
    </row>
    <row r="63" spans="1:8" ht="26.25" customHeight="1">
      <c r="A63" s="34" t="s">
        <v>45</v>
      </c>
      <c r="B63" s="35" t="str">
        <f t="shared" si="0"/>
        <v> </v>
      </c>
      <c r="C63" s="135"/>
      <c r="D63" s="136"/>
      <c r="E63" s="135"/>
      <c r="F63" s="136"/>
      <c r="G63" s="135"/>
      <c r="H63" s="136"/>
    </row>
    <row r="64" spans="1:8" ht="26.25" customHeight="1">
      <c r="A64" s="34" t="s">
        <v>46</v>
      </c>
      <c r="B64" s="35" t="str">
        <f t="shared" si="0"/>
        <v> </v>
      </c>
      <c r="C64" s="135"/>
      <c r="D64" s="136"/>
      <c r="E64" s="135"/>
      <c r="F64" s="136"/>
      <c r="G64" s="135"/>
      <c r="H64" s="136"/>
    </row>
    <row r="65" spans="1:8" ht="26.25" customHeight="1">
      <c r="A65" s="34" t="s">
        <v>47</v>
      </c>
      <c r="B65" s="35" t="str">
        <f t="shared" si="0"/>
        <v> </v>
      </c>
      <c r="C65" s="135"/>
      <c r="D65" s="136"/>
      <c r="E65" s="135"/>
      <c r="F65" s="136"/>
      <c r="G65" s="135"/>
      <c r="H65" s="136"/>
    </row>
    <row r="66" spans="1:8" ht="26.25" customHeight="1">
      <c r="A66" s="34" t="s">
        <v>48</v>
      </c>
      <c r="B66" s="35" t="str">
        <f t="shared" si="0"/>
        <v> </v>
      </c>
      <c r="C66" s="135"/>
      <c r="D66" s="136"/>
      <c r="E66" s="135"/>
      <c r="F66" s="136"/>
      <c r="G66" s="135"/>
      <c r="H66" s="136"/>
    </row>
    <row r="67" spans="1:8" ht="26.25" customHeight="1">
      <c r="A67" s="34" t="s">
        <v>49</v>
      </c>
      <c r="B67" s="35" t="str">
        <f t="shared" si="0"/>
        <v> </v>
      </c>
      <c r="C67" s="135"/>
      <c r="D67" s="136"/>
      <c r="E67" s="135"/>
      <c r="F67" s="136"/>
      <c r="G67" s="135"/>
      <c r="H67" s="136"/>
    </row>
    <row r="68" spans="1:8" ht="26.25" customHeight="1">
      <c r="A68" s="34" t="s">
        <v>50</v>
      </c>
      <c r="B68" s="35" t="str">
        <f t="shared" si="0"/>
        <v> </v>
      </c>
      <c r="C68" s="135"/>
      <c r="D68" s="136"/>
      <c r="E68" s="135"/>
      <c r="F68" s="136"/>
      <c r="G68" s="135"/>
      <c r="H68" s="136"/>
    </row>
    <row r="69" spans="1:8" ht="26.25" customHeight="1">
      <c r="A69" s="34" t="s">
        <v>51</v>
      </c>
      <c r="B69" s="35" t="str">
        <f t="shared" si="0"/>
        <v> </v>
      </c>
      <c r="C69" s="135"/>
      <c r="D69" s="136"/>
      <c r="E69" s="135"/>
      <c r="F69" s="136"/>
      <c r="G69" s="135"/>
      <c r="H69" s="136"/>
    </row>
    <row r="70" spans="1:9" ht="26.25" customHeight="1">
      <c r="A70" s="34" t="s">
        <v>52</v>
      </c>
      <c r="B70" s="35" t="str">
        <f t="shared" si="0"/>
        <v> </v>
      </c>
      <c r="C70" s="135"/>
      <c r="D70" s="136"/>
      <c r="E70" s="135"/>
      <c r="F70" s="136"/>
      <c r="G70" s="135"/>
      <c r="H70" s="136"/>
      <c r="I70" s="36"/>
    </row>
    <row r="71" spans="1:9" ht="26.25" customHeight="1">
      <c r="A71" s="34" t="s">
        <v>53</v>
      </c>
      <c r="B71" s="35" t="str">
        <f t="shared" si="0"/>
        <v> </v>
      </c>
      <c r="C71" s="135"/>
      <c r="D71" s="136"/>
      <c r="E71" s="135"/>
      <c r="F71" s="136"/>
      <c r="G71" s="135"/>
      <c r="H71" s="136"/>
      <c r="I71" s="37"/>
    </row>
    <row r="72" spans="1:11" s="1" customFormat="1" ht="24.75" customHeight="1">
      <c r="A72" s="38" t="s">
        <v>55</v>
      </c>
      <c r="B72" s="39"/>
      <c r="C72" s="88" t="str">
        <f>IF(SUM(C20:D71)=0," ",(SUM(C20:D71)))</f>
        <v> </v>
      </c>
      <c r="D72" s="89"/>
      <c r="E72" s="90" t="str">
        <f>IF(SUM(E20:F71)=0," ",(SUM(E20:F71)))</f>
        <v> </v>
      </c>
      <c r="F72" s="91"/>
      <c r="G72" s="90" t="str">
        <f>IF(SUM(G20:H71)=0," ",(SUM(G20:H71)))</f>
        <v> </v>
      </c>
      <c r="H72" s="91"/>
      <c r="I72" s="37">
        <f>SUM(C20:D71)</f>
        <v>0</v>
      </c>
      <c r="J72" s="37">
        <f>SUM(E20:F71)</f>
        <v>0</v>
      </c>
      <c r="K72" s="37">
        <f>SUM(G20:H71)</f>
        <v>0</v>
      </c>
    </row>
    <row r="73" spans="1:9" s="1" customFormat="1" ht="15" customHeight="1" hidden="1">
      <c r="A73" s="20"/>
      <c r="B73" s="40"/>
      <c r="C73" s="41" t="e">
        <f>C72*12.07%</f>
        <v>#VALUE!</v>
      </c>
      <c r="D73" s="42"/>
      <c r="E73" s="43" t="e">
        <f>E72*12.07%</f>
        <v>#VALUE!</v>
      </c>
      <c r="F73" s="44"/>
      <c r="G73" s="43" t="e">
        <f>G72*12.07%</f>
        <v>#VALUE!</v>
      </c>
      <c r="H73" s="44"/>
      <c r="I73" s="37"/>
    </row>
    <row r="74" spans="1:9" s="1" customFormat="1" ht="15" customHeight="1" hidden="1">
      <c r="A74" s="20"/>
      <c r="B74" s="45"/>
      <c r="C74" s="46" t="e">
        <f>ROUND(C73,2)</f>
        <v>#VALUE!</v>
      </c>
      <c r="D74" s="47"/>
      <c r="E74" s="48" t="e">
        <f>ROUND(E73,2)</f>
        <v>#VALUE!</v>
      </c>
      <c r="F74" s="49"/>
      <c r="G74" s="48" t="e">
        <f>ROUND(G73,2)</f>
        <v>#VALUE!</v>
      </c>
      <c r="H74" s="49"/>
      <c r="I74" s="36"/>
    </row>
    <row r="75" spans="1:9" s="1" customFormat="1" ht="15" customHeight="1" hidden="1">
      <c r="A75" s="20"/>
      <c r="B75" s="45"/>
      <c r="C75" s="46" t="e">
        <f>ROUNDDOWN(C74,0)</f>
        <v>#VALUE!</v>
      </c>
      <c r="D75" s="47"/>
      <c r="E75" s="48" t="e">
        <f>ROUNDDOWN(E74,0)</f>
        <v>#VALUE!</v>
      </c>
      <c r="F75" s="49"/>
      <c r="G75" s="48" t="e">
        <f>ROUNDDOWN(G74,0)</f>
        <v>#VALUE!</v>
      </c>
      <c r="H75" s="49"/>
      <c r="I75" s="37"/>
    </row>
    <row r="76" spans="1:9" s="1" customFormat="1" ht="15" customHeight="1" hidden="1">
      <c r="A76" s="20"/>
      <c r="B76" s="45"/>
      <c r="C76" s="46" t="e">
        <f>C74-C75</f>
        <v>#VALUE!</v>
      </c>
      <c r="D76" s="47"/>
      <c r="E76" s="48" t="e">
        <f>E74-E75</f>
        <v>#VALUE!</v>
      </c>
      <c r="F76" s="49"/>
      <c r="G76" s="48" t="e">
        <f>G74-G75</f>
        <v>#VALUE!</v>
      </c>
      <c r="H76" s="49"/>
      <c r="I76" s="37"/>
    </row>
    <row r="77" spans="1:9" s="1" customFormat="1" ht="15" customHeight="1" hidden="1">
      <c r="A77" s="20"/>
      <c r="B77" s="45"/>
      <c r="C77" s="46" t="e">
        <f>IF(C76&gt;0.75,1,IF(C76&gt;0.5,0.75,IF(C76&gt;0.25,0.5,IF(C76&gt;0,0.25,0))))</f>
        <v>#VALUE!</v>
      </c>
      <c r="D77" s="47"/>
      <c r="E77" s="48" t="e">
        <f>IF(E76&gt;0.75,1,IF(E76&gt;0.5,0.75,IF(E76&gt;0.25,0.5,IF(E76&gt;0,0.25,0))))</f>
        <v>#VALUE!</v>
      </c>
      <c r="F77" s="49"/>
      <c r="G77" s="48" t="e">
        <f>IF(G76&gt;0.75,1,IF(G76&gt;0.5,0.75,IF(G76&gt;0.25,0.5,IF(G76&gt;0,0.25,0))))</f>
        <v>#VALUE!</v>
      </c>
      <c r="H77" s="49"/>
      <c r="I77" s="37"/>
    </row>
    <row r="78" spans="1:9" s="1" customFormat="1" ht="15">
      <c r="A78" s="78" t="s">
        <v>101</v>
      </c>
      <c r="B78" s="50"/>
      <c r="C78" s="92" t="str">
        <f>IF(I72=0," ",C75+C77)</f>
        <v> </v>
      </c>
      <c r="D78" s="93"/>
      <c r="E78" s="98" t="str">
        <f>IF(J72=0," ",E75+E77)</f>
        <v> </v>
      </c>
      <c r="F78" s="99"/>
      <c r="G78" s="98" t="str">
        <f>IF(K72=0," ",G75+G77)</f>
        <v> </v>
      </c>
      <c r="H78" s="99"/>
      <c r="I78" s="51"/>
    </row>
    <row r="79" spans="1:9" s="1" customFormat="1" ht="14.25">
      <c r="A79" s="52"/>
      <c r="B79" s="53"/>
      <c r="C79" s="94"/>
      <c r="D79" s="95"/>
      <c r="E79" s="100"/>
      <c r="F79" s="101"/>
      <c r="G79" s="100"/>
      <c r="H79" s="101"/>
      <c r="I79" s="54"/>
    </row>
    <row r="80" spans="1:9" s="1" customFormat="1" ht="14.25">
      <c r="A80" s="77" t="s">
        <v>87</v>
      </c>
      <c r="B80" s="53"/>
      <c r="C80" s="94"/>
      <c r="D80" s="95"/>
      <c r="E80" s="100"/>
      <c r="F80" s="101"/>
      <c r="G80" s="100"/>
      <c r="H80" s="101"/>
      <c r="I80" s="55"/>
    </row>
    <row r="81" spans="1:9" s="1" customFormat="1" ht="14.25">
      <c r="A81" s="56"/>
      <c r="B81" s="57"/>
      <c r="C81" s="96"/>
      <c r="D81" s="97"/>
      <c r="E81" s="102"/>
      <c r="F81" s="103"/>
      <c r="G81" s="102"/>
      <c r="H81" s="103"/>
      <c r="I81" s="54"/>
    </row>
    <row r="82" spans="1:9" s="1" customFormat="1" ht="31.5" customHeight="1">
      <c r="A82" s="137" t="s">
        <v>82</v>
      </c>
      <c r="B82" s="138"/>
      <c r="C82" s="86" t="str">
        <f>IF(I72=0," ",C78*D19)</f>
        <v> </v>
      </c>
      <c r="D82" s="87"/>
      <c r="E82" s="86" t="str">
        <f>IF(J72=0," ",E78*F19)</f>
        <v> </v>
      </c>
      <c r="F82" s="87"/>
      <c r="G82" s="86" t="str">
        <f>IF(K72=0," ",G78*H19)</f>
        <v> </v>
      </c>
      <c r="H82" s="87"/>
      <c r="I82" s="51"/>
    </row>
    <row r="83" spans="1:8" s="1" customFormat="1" ht="14.25">
      <c r="A83" s="20"/>
      <c r="B83" s="51"/>
      <c r="C83" s="58" t="str">
        <f>C78</f>
        <v> </v>
      </c>
      <c r="D83" s="37"/>
      <c r="E83" s="58" t="str">
        <f>E78</f>
        <v> </v>
      </c>
      <c r="F83" s="37"/>
      <c r="G83" s="58" t="str">
        <f>G78</f>
        <v> </v>
      </c>
      <c r="H83" s="59"/>
    </row>
    <row r="84" spans="1:8" s="1" customFormat="1" ht="14.25">
      <c r="A84" s="60" t="s">
        <v>56</v>
      </c>
      <c r="B84" s="51"/>
      <c r="C84" s="59"/>
      <c r="D84" s="59"/>
      <c r="E84" s="59"/>
      <c r="F84" s="59"/>
      <c r="G84" s="59"/>
      <c r="H84" s="59"/>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row r="138" s="1" customFormat="1" ht="14.25">
      <c r="A138" s="20"/>
    </row>
  </sheetData>
  <sheetProtection password="EB20" sheet="1" objects="1" scenarios="1"/>
  <mergeCells count="172">
    <mergeCell ref="A1:H1"/>
    <mergeCell ref="A18:B19"/>
    <mergeCell ref="C18:H18"/>
    <mergeCell ref="C22:D22"/>
    <mergeCell ref="E22:F22"/>
    <mergeCell ref="G22:H22"/>
    <mergeCell ref="C3:G3"/>
    <mergeCell ref="G15:H15"/>
    <mergeCell ref="D15:E15"/>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 ref="C50:D50"/>
    <mergeCell ref="E50:F50"/>
    <mergeCell ref="G50:H50"/>
    <mergeCell ref="C51:D51"/>
    <mergeCell ref="E51:F51"/>
    <mergeCell ref="G51:H51"/>
    <mergeCell ref="C48:D48"/>
    <mergeCell ref="E48:F48"/>
    <mergeCell ref="G48:H48"/>
    <mergeCell ref="C49:D49"/>
    <mergeCell ref="E49:F49"/>
    <mergeCell ref="G49:H49"/>
    <mergeCell ref="C54:D54"/>
    <mergeCell ref="E54:F54"/>
    <mergeCell ref="G54:H54"/>
    <mergeCell ref="C55:D55"/>
    <mergeCell ref="E55:F55"/>
    <mergeCell ref="G55:H55"/>
    <mergeCell ref="C52:D52"/>
    <mergeCell ref="E52:F52"/>
    <mergeCell ref="G52:H52"/>
    <mergeCell ref="C53:D53"/>
    <mergeCell ref="E53:F53"/>
    <mergeCell ref="G53:H53"/>
    <mergeCell ref="C58:D58"/>
    <mergeCell ref="E58:F58"/>
    <mergeCell ref="G58:H58"/>
    <mergeCell ref="C59:D59"/>
    <mergeCell ref="E59:F59"/>
    <mergeCell ref="G59:H59"/>
    <mergeCell ref="C56:D56"/>
    <mergeCell ref="E56:F56"/>
    <mergeCell ref="G56:H56"/>
    <mergeCell ref="C57:D57"/>
    <mergeCell ref="E57:F57"/>
    <mergeCell ref="G57:H57"/>
    <mergeCell ref="C62:D62"/>
    <mergeCell ref="E62:F62"/>
    <mergeCell ref="G62:H62"/>
    <mergeCell ref="C63:D63"/>
    <mergeCell ref="E63:F63"/>
    <mergeCell ref="G63:H63"/>
    <mergeCell ref="C60:D60"/>
    <mergeCell ref="E60:F60"/>
    <mergeCell ref="G60:H60"/>
    <mergeCell ref="C61:D61"/>
    <mergeCell ref="E61:F61"/>
    <mergeCell ref="G61:H61"/>
    <mergeCell ref="C66:D66"/>
    <mergeCell ref="E66:F66"/>
    <mergeCell ref="G66:H66"/>
    <mergeCell ref="C67:D67"/>
    <mergeCell ref="E67:F67"/>
    <mergeCell ref="G67:H67"/>
    <mergeCell ref="C64:D64"/>
    <mergeCell ref="E64:F64"/>
    <mergeCell ref="G64:H64"/>
    <mergeCell ref="C65:D65"/>
    <mergeCell ref="E65:F65"/>
    <mergeCell ref="G65:H65"/>
    <mergeCell ref="C70:D70"/>
    <mergeCell ref="E70:F70"/>
    <mergeCell ref="G70:H70"/>
    <mergeCell ref="C71:D71"/>
    <mergeCell ref="E71:F71"/>
    <mergeCell ref="G71:H71"/>
    <mergeCell ref="C68:D68"/>
    <mergeCell ref="E68:F68"/>
    <mergeCell ref="G68:H68"/>
    <mergeCell ref="C69:D69"/>
    <mergeCell ref="E69:F69"/>
    <mergeCell ref="G69:H69"/>
    <mergeCell ref="A82:B82"/>
    <mergeCell ref="C82:D82"/>
    <mergeCell ref="E82:F82"/>
    <mergeCell ref="G82:H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5" max="7" man="1"/>
  </rowBreaks>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I137"/>
  <sheetViews>
    <sheetView showGridLines="0" zoomScalePageLayoutView="0" workbookViewId="0" topLeftCell="A1">
      <selection activeCell="C4" sqref="C4:G4"/>
    </sheetView>
  </sheetViews>
  <sheetFormatPr defaultColWidth="9.140625" defaultRowHeight="15"/>
  <cols>
    <col min="1" max="1" width="21.00390625" style="21" customWidth="1"/>
    <col min="2" max="2" width="22.00390625" style="17" customWidth="1"/>
    <col min="3" max="3" width="12.8515625" style="17" bestFit="1" customWidth="1"/>
    <col min="4" max="4" width="10.00390625" style="17" customWidth="1"/>
    <col min="5" max="5" width="12.8515625" style="17" bestFit="1" customWidth="1"/>
    <col min="6" max="6" width="10.00390625" style="17" customWidth="1"/>
    <col min="7" max="7" width="12.8515625" style="17" bestFit="1" customWidth="1"/>
    <col min="8" max="8" width="10.00390625" style="17" customWidth="1"/>
    <col min="9" max="37" width="9.140625" style="1" customWidth="1"/>
    <col min="38" max="16384" width="9.140625" style="17" customWidth="1"/>
  </cols>
  <sheetData>
    <row r="1" spans="1:8" s="1" customFormat="1" ht="15.75">
      <c r="A1" s="106" t="s">
        <v>70</v>
      </c>
      <c r="B1" s="106"/>
      <c r="C1" s="106"/>
      <c r="D1" s="106"/>
      <c r="E1" s="106"/>
      <c r="F1" s="106"/>
      <c r="G1" s="106"/>
      <c r="H1" s="106"/>
    </row>
    <row r="2" spans="1:8" s="1" customFormat="1" ht="15.75">
      <c r="A2" s="2"/>
      <c r="B2" s="2"/>
      <c r="C2" s="2"/>
      <c r="D2" s="2"/>
      <c r="E2" s="2"/>
      <c r="F2" s="2"/>
      <c r="G2" s="2"/>
      <c r="H2" s="2"/>
    </row>
    <row r="3" spans="1:8" s="1" customFormat="1" ht="15.75">
      <c r="A3" s="2"/>
      <c r="B3" s="2"/>
      <c r="C3" s="2"/>
      <c r="D3" s="2"/>
      <c r="E3" s="2"/>
      <c r="F3" s="2"/>
      <c r="G3" s="2"/>
      <c r="H3" s="2"/>
    </row>
    <row r="4" spans="1:8" s="1" customFormat="1" ht="14.25">
      <c r="A4" s="3" t="s">
        <v>0</v>
      </c>
      <c r="B4" s="3"/>
      <c r="C4" s="133">
        <f>IF('Employee 2 Hols ent.'!C3="","",'Employee 2 Hols ent.'!C3)</f>
      </c>
      <c r="D4" s="133"/>
      <c r="E4" s="133"/>
      <c r="F4" s="133"/>
      <c r="G4" s="133"/>
      <c r="H4" s="4"/>
    </row>
    <row r="5" spans="1:8" s="1" customFormat="1" ht="14.25">
      <c r="A5" s="5"/>
      <c r="B5" s="4"/>
      <c r="C5" s="4"/>
      <c r="D5" s="4"/>
      <c r="E5" s="4"/>
      <c r="F5" s="4"/>
      <c r="G5" s="4"/>
      <c r="H5" s="4"/>
    </row>
    <row r="6" spans="1:9" s="1" customFormat="1" ht="14.25">
      <c r="A6" s="3" t="s">
        <v>62</v>
      </c>
      <c r="B6" s="3"/>
      <c r="C6" s="130">
        <f>IF('Employee 2 Hols ent.'!C5:D5="","",'Employee 2 Hols ent.'!C5:D5)</f>
      </c>
      <c r="D6" s="131"/>
      <c r="E6" s="4"/>
      <c r="F6" s="4"/>
      <c r="G6" s="4"/>
      <c r="H6" s="6"/>
      <c r="I6" s="7"/>
    </row>
    <row r="7" spans="1:9" s="1" customFormat="1" ht="14.25">
      <c r="A7" s="3"/>
      <c r="B7" s="3"/>
      <c r="C7" s="8"/>
      <c r="D7" s="9"/>
      <c r="E7" s="4"/>
      <c r="F7" s="4"/>
      <c r="G7" s="4"/>
      <c r="H7" s="6"/>
      <c r="I7" s="7"/>
    </row>
    <row r="8" spans="1:9" s="1" customFormat="1" ht="14.25">
      <c r="A8" s="10" t="s">
        <v>74</v>
      </c>
      <c r="B8" s="3"/>
      <c r="C8" s="8"/>
      <c r="D8" s="9"/>
      <c r="E8" s="4"/>
      <c r="F8" s="4"/>
      <c r="G8" s="4"/>
      <c r="H8" s="6"/>
      <c r="I8" s="7"/>
    </row>
    <row r="9" spans="1:9" s="1" customFormat="1" ht="14.25">
      <c r="A9" s="3"/>
      <c r="B9" s="3"/>
      <c r="C9" s="8"/>
      <c r="D9" s="9"/>
      <c r="E9" s="4"/>
      <c r="F9" s="4"/>
      <c r="G9" s="4"/>
      <c r="H9" s="6"/>
      <c r="I9" s="7"/>
    </row>
    <row r="10" spans="1:9" s="1" customFormat="1" ht="14.25">
      <c r="A10" s="3" t="s">
        <v>75</v>
      </c>
      <c r="B10" s="3"/>
      <c r="C10" s="8"/>
      <c r="D10" s="9"/>
      <c r="E10" s="4"/>
      <c r="F10" s="4"/>
      <c r="G10" s="4"/>
      <c r="H10" s="6"/>
      <c r="I10" s="7"/>
    </row>
    <row r="11" spans="1:8" s="1" customFormat="1" ht="14.25">
      <c r="A11" s="5"/>
      <c r="B11" s="4"/>
      <c r="C11" s="4"/>
      <c r="D11" s="4"/>
      <c r="E11" s="4"/>
      <c r="F11" s="4"/>
      <c r="G11" s="4"/>
      <c r="H11" s="4"/>
    </row>
    <row r="12" spans="1:8" s="1" customFormat="1" ht="14.25">
      <c r="A12" s="3" t="s">
        <v>61</v>
      </c>
      <c r="B12" s="3"/>
      <c r="D12" s="130">
        <f>IF(D13=0,"",D13)</f>
      </c>
      <c r="E12" s="130"/>
      <c r="F12" s="22" t="s">
        <v>1</v>
      </c>
      <c r="G12" s="130">
        <f>IF(G13=0,"",G13)</f>
      </c>
      <c r="H12" s="131"/>
    </row>
    <row r="13" spans="1:8" s="1" customFormat="1" ht="14.25">
      <c r="A13" s="3"/>
      <c r="B13" s="11"/>
      <c r="C13" s="4"/>
      <c r="D13" s="12">
        <f>'Employee 2 Hols ent.'!D17</f>
        <v>0</v>
      </c>
      <c r="E13" s="4"/>
      <c r="F13" s="11"/>
      <c r="G13" s="12">
        <f>'Employee 2 Hols ent.'!G17</f>
        <v>0</v>
      </c>
      <c r="H13" s="4"/>
    </row>
    <row r="14" spans="1:8" s="1" customFormat="1" ht="14.25">
      <c r="A14" s="124"/>
      <c r="B14" s="125"/>
      <c r="C14" s="121" t="s">
        <v>73</v>
      </c>
      <c r="D14" s="132"/>
      <c r="E14" s="132"/>
      <c r="F14" s="132"/>
      <c r="G14" s="132"/>
      <c r="H14" s="122"/>
    </row>
    <row r="15" spans="1:8" s="1" customFormat="1" ht="14.25">
      <c r="A15" s="127"/>
      <c r="B15" s="129"/>
      <c r="C15" s="13" t="s">
        <v>57</v>
      </c>
      <c r="D15" s="14" t="str">
        <f>'Employee 2 Hols ent.'!D19</f>
        <v>£</v>
      </c>
      <c r="E15" s="13" t="s">
        <v>57</v>
      </c>
      <c r="F15" s="14" t="str">
        <f>'Employee 2 Hols ent.'!F19</f>
        <v>£</v>
      </c>
      <c r="G15" s="13" t="s">
        <v>57</v>
      </c>
      <c r="H15" s="14" t="str">
        <f>'Employee 2 Hols ent.'!H19</f>
        <v>£</v>
      </c>
    </row>
    <row r="16" spans="1:8" s="1" customFormat="1" ht="30" customHeight="1">
      <c r="A16" s="121"/>
      <c r="B16" s="122"/>
      <c r="C16" s="123" t="str">
        <f>'Employee 2 Hols ent.'!C83</f>
        <v> </v>
      </c>
      <c r="D16" s="122"/>
      <c r="E16" s="123" t="str">
        <f>'Employee 2 Hols ent.'!E83</f>
        <v> </v>
      </c>
      <c r="F16" s="122"/>
      <c r="G16" s="123" t="str">
        <f>'Employee 2 Hols ent.'!G83</f>
        <v> </v>
      </c>
      <c r="H16" s="122"/>
    </row>
    <row r="17" spans="1:8" s="1" customFormat="1" ht="15" customHeight="1">
      <c r="A17" s="124" t="s">
        <v>66</v>
      </c>
      <c r="B17" s="125"/>
      <c r="C17" s="124" t="s">
        <v>72</v>
      </c>
      <c r="D17" s="126"/>
      <c r="E17" s="126"/>
      <c r="F17" s="126"/>
      <c r="G17" s="126"/>
      <c r="H17" s="125"/>
    </row>
    <row r="18" spans="1:8" s="1" customFormat="1" ht="15" customHeight="1">
      <c r="A18" s="15" t="s">
        <v>67</v>
      </c>
      <c r="B18" s="15" t="s">
        <v>68</v>
      </c>
      <c r="C18" s="127"/>
      <c r="D18" s="128"/>
      <c r="E18" s="128"/>
      <c r="F18" s="128"/>
      <c r="G18" s="128"/>
      <c r="H18" s="129"/>
    </row>
    <row r="19" spans="1:8" ht="26.25" customHeight="1">
      <c r="A19" s="16"/>
      <c r="B19" s="16"/>
      <c r="C19" s="135"/>
      <c r="D19" s="136"/>
      <c r="E19" s="135"/>
      <c r="F19" s="136"/>
      <c r="G19" s="135"/>
      <c r="H19" s="136"/>
    </row>
    <row r="20" spans="1:8" ht="26.25" customHeight="1">
      <c r="A20" s="18"/>
      <c r="B20" s="19"/>
      <c r="C20" s="135"/>
      <c r="D20" s="136"/>
      <c r="E20" s="135"/>
      <c r="F20" s="136"/>
      <c r="G20" s="135"/>
      <c r="H20" s="136"/>
    </row>
    <row r="21" spans="1:8" ht="26.25" customHeight="1">
      <c r="A21" s="18"/>
      <c r="B21" s="19"/>
      <c r="C21" s="135"/>
      <c r="D21" s="136"/>
      <c r="E21" s="135"/>
      <c r="F21" s="136"/>
      <c r="G21" s="135"/>
      <c r="H21" s="136"/>
    </row>
    <row r="22" spans="1:8" ht="26.25" customHeight="1">
      <c r="A22" s="18"/>
      <c r="B22" s="19"/>
      <c r="C22" s="135"/>
      <c r="D22" s="136"/>
      <c r="E22" s="135"/>
      <c r="F22" s="136"/>
      <c r="G22" s="135"/>
      <c r="H22" s="136"/>
    </row>
    <row r="23" spans="1:8" ht="26.25" customHeight="1">
      <c r="A23" s="18"/>
      <c r="B23" s="19"/>
      <c r="C23" s="135"/>
      <c r="D23" s="136"/>
      <c r="E23" s="135"/>
      <c r="F23" s="136"/>
      <c r="G23" s="135"/>
      <c r="H23" s="136"/>
    </row>
    <row r="24" spans="1:8" ht="26.25" customHeight="1">
      <c r="A24" s="18"/>
      <c r="B24" s="19"/>
      <c r="C24" s="135"/>
      <c r="D24" s="136"/>
      <c r="E24" s="135"/>
      <c r="F24" s="136"/>
      <c r="G24" s="135"/>
      <c r="H24" s="136"/>
    </row>
    <row r="25" spans="1:8" ht="26.25" customHeight="1">
      <c r="A25" s="18"/>
      <c r="B25" s="19"/>
      <c r="C25" s="135"/>
      <c r="D25" s="136"/>
      <c r="E25" s="135"/>
      <c r="F25" s="136"/>
      <c r="G25" s="135"/>
      <c r="H25" s="136"/>
    </row>
    <row r="26" spans="1:8" ht="26.25" customHeight="1">
      <c r="A26" s="18"/>
      <c r="B26" s="19"/>
      <c r="C26" s="135"/>
      <c r="D26" s="136"/>
      <c r="E26" s="135"/>
      <c r="F26" s="136"/>
      <c r="G26" s="135"/>
      <c r="H26" s="136"/>
    </row>
    <row r="27" spans="1:8" ht="26.25" customHeight="1">
      <c r="A27" s="18"/>
      <c r="B27" s="19"/>
      <c r="C27" s="135"/>
      <c r="D27" s="136"/>
      <c r="E27" s="135"/>
      <c r="F27" s="136"/>
      <c r="G27" s="135"/>
      <c r="H27" s="136"/>
    </row>
    <row r="28" spans="1:8" ht="26.25" customHeight="1">
      <c r="A28" s="18"/>
      <c r="B28" s="19"/>
      <c r="C28" s="135"/>
      <c r="D28" s="136"/>
      <c r="E28" s="135"/>
      <c r="F28" s="136"/>
      <c r="G28" s="135"/>
      <c r="H28" s="136"/>
    </row>
    <row r="29" spans="1:8" ht="26.25" customHeight="1">
      <c r="A29" s="18"/>
      <c r="B29" s="19"/>
      <c r="C29" s="135"/>
      <c r="D29" s="136"/>
      <c r="E29" s="135"/>
      <c r="F29" s="136"/>
      <c r="G29" s="135"/>
      <c r="H29" s="136"/>
    </row>
    <row r="30" spans="1:8" ht="26.25" customHeight="1">
      <c r="A30" s="18"/>
      <c r="B30" s="19"/>
      <c r="C30" s="135"/>
      <c r="D30" s="136"/>
      <c r="E30" s="135"/>
      <c r="F30" s="136"/>
      <c r="G30" s="135"/>
      <c r="H30" s="136"/>
    </row>
    <row r="31" spans="1:8" ht="26.25" customHeight="1">
      <c r="A31" s="18"/>
      <c r="B31" s="19"/>
      <c r="C31" s="135"/>
      <c r="D31" s="136"/>
      <c r="E31" s="135"/>
      <c r="F31" s="136"/>
      <c r="G31" s="135"/>
      <c r="H31" s="136"/>
    </row>
    <row r="32" spans="1:8" s="1" customFormat="1" ht="26.25" customHeight="1">
      <c r="A32" s="118" t="s">
        <v>69</v>
      </c>
      <c r="B32" s="119"/>
      <c r="C32" s="120" t="str">
        <f>IF(ISERROR(C16-SUM(C19:D31))=TRUE," ",C16-SUM(C19:D31))</f>
        <v> </v>
      </c>
      <c r="D32" s="115"/>
      <c r="E32" s="120" t="str">
        <f>IF(ISERROR(E16-SUM(E19:F31))=TRUE," ",E16-SUM(E19:F31))</f>
        <v> </v>
      </c>
      <c r="F32" s="115"/>
      <c r="G32" s="120" t="str">
        <f>IF(ISERROR(G16-SUM(G19:H31))=TRUE," ",G16-SUM(G19:H31))</f>
        <v> </v>
      </c>
      <c r="H32" s="115"/>
    </row>
    <row r="33" s="1" customFormat="1" ht="14.25">
      <c r="A33" s="20"/>
    </row>
    <row r="34" s="1" customFormat="1" ht="14.25">
      <c r="A34" s="20"/>
    </row>
    <row r="35" s="1" customFormat="1" ht="14.25">
      <c r="A35" s="20"/>
    </row>
    <row r="36" s="1" customFormat="1" ht="14.25">
      <c r="A36" s="20"/>
    </row>
    <row r="37" s="1" customFormat="1" ht="14.25">
      <c r="A37" s="20"/>
    </row>
    <row r="38" s="1" customFormat="1" ht="14.25">
      <c r="A38" s="20"/>
    </row>
    <row r="39" s="1" customFormat="1" ht="14.25">
      <c r="A39" s="20"/>
    </row>
    <row r="40" s="1" customFormat="1" ht="14.25">
      <c r="A40" s="20"/>
    </row>
    <row r="41" s="1" customFormat="1" ht="14.25">
      <c r="A41" s="20"/>
    </row>
    <row r="42" s="1" customFormat="1" ht="14.25">
      <c r="A42" s="20"/>
    </row>
    <row r="43" s="1" customFormat="1" ht="14.25">
      <c r="A43" s="20"/>
    </row>
    <row r="44" s="1" customFormat="1" ht="14.25">
      <c r="A44" s="20"/>
    </row>
    <row r="45" s="1" customFormat="1" ht="14.25">
      <c r="A45" s="20"/>
    </row>
    <row r="46" s="1" customFormat="1" ht="14.25">
      <c r="A46" s="20"/>
    </row>
    <row r="47" s="1" customFormat="1" ht="14.25">
      <c r="A47" s="20"/>
    </row>
    <row r="48" s="1" customFormat="1" ht="14.25">
      <c r="A48" s="20"/>
    </row>
    <row r="49" s="1" customFormat="1" ht="14.25">
      <c r="A49" s="20"/>
    </row>
    <row r="50" s="1" customFormat="1" ht="14.25">
      <c r="A50" s="20"/>
    </row>
    <row r="51" s="1" customFormat="1" ht="14.25">
      <c r="A51" s="20"/>
    </row>
    <row r="52" s="1" customFormat="1" ht="14.25">
      <c r="A52" s="20"/>
    </row>
    <row r="53" s="1" customFormat="1" ht="14.25">
      <c r="A53" s="20"/>
    </row>
    <row r="54" s="1" customFormat="1" ht="14.25">
      <c r="A54" s="20"/>
    </row>
    <row r="55" s="1" customFormat="1" ht="14.25">
      <c r="A55" s="20"/>
    </row>
    <row r="56" s="1" customFormat="1" ht="14.25">
      <c r="A56" s="20"/>
    </row>
    <row r="57" s="1" customFormat="1" ht="14.25">
      <c r="A57" s="20"/>
    </row>
    <row r="58" s="1" customFormat="1" ht="14.25">
      <c r="A58" s="20"/>
    </row>
    <row r="59" s="1" customFormat="1" ht="14.25">
      <c r="A59" s="20"/>
    </row>
    <row r="60" s="1" customFormat="1" ht="14.25">
      <c r="A60" s="20"/>
    </row>
    <row r="61" s="1" customFormat="1" ht="14.25">
      <c r="A61" s="20"/>
    </row>
    <row r="62" s="1" customFormat="1" ht="14.25">
      <c r="A62" s="20"/>
    </row>
    <row r="63" s="1" customFormat="1" ht="14.25">
      <c r="A63" s="20"/>
    </row>
    <row r="64" s="1" customFormat="1" ht="14.25">
      <c r="A64" s="20"/>
    </row>
    <row r="65" s="1" customFormat="1" ht="14.25">
      <c r="A65" s="20"/>
    </row>
    <row r="66" s="1" customFormat="1" ht="14.25">
      <c r="A66" s="20"/>
    </row>
    <row r="67" s="1" customFormat="1" ht="14.25">
      <c r="A67" s="20"/>
    </row>
    <row r="68" s="1" customFormat="1" ht="14.25">
      <c r="A68" s="20"/>
    </row>
    <row r="69" s="1" customFormat="1" ht="14.25">
      <c r="A69" s="20"/>
    </row>
    <row r="70" s="1" customFormat="1" ht="14.25">
      <c r="A70" s="20"/>
    </row>
    <row r="71" s="1" customFormat="1" ht="14.25">
      <c r="A71" s="20"/>
    </row>
    <row r="72" s="1" customFormat="1" ht="14.25">
      <c r="A72" s="20"/>
    </row>
    <row r="73" s="1" customFormat="1" ht="14.25">
      <c r="A73" s="20"/>
    </row>
    <row r="74" s="1" customFormat="1" ht="14.25">
      <c r="A74" s="20"/>
    </row>
    <row r="75" s="1" customFormat="1" ht="14.25">
      <c r="A75" s="20"/>
    </row>
    <row r="76" s="1" customFormat="1" ht="14.25">
      <c r="A76" s="20"/>
    </row>
    <row r="77" s="1" customFormat="1" ht="14.25">
      <c r="A77" s="20"/>
    </row>
    <row r="78" s="1" customFormat="1" ht="14.25">
      <c r="A78" s="20"/>
    </row>
    <row r="79" s="1" customFormat="1" ht="14.25">
      <c r="A79" s="20"/>
    </row>
    <row r="80" s="1" customFormat="1" ht="14.25">
      <c r="A80" s="20"/>
    </row>
    <row r="81" s="1" customFormat="1" ht="14.25">
      <c r="A81" s="20"/>
    </row>
    <row r="82" s="1" customFormat="1" ht="14.25">
      <c r="A82" s="20"/>
    </row>
    <row r="83" s="1" customFormat="1" ht="14.25">
      <c r="A83" s="20"/>
    </row>
    <row r="84" s="1" customFormat="1" ht="14.25">
      <c r="A84" s="20"/>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sheetData>
  <sheetProtection password="EB20" sheet="1" objects="1" scenarios="1"/>
  <mergeCells count="56">
    <mergeCell ref="A1:H1"/>
    <mergeCell ref="C6:D6"/>
    <mergeCell ref="A14:B15"/>
    <mergeCell ref="C14:H14"/>
    <mergeCell ref="G12:H12"/>
    <mergeCell ref="D12:E12"/>
    <mergeCell ref="C4:G4"/>
    <mergeCell ref="A16:B16"/>
    <mergeCell ref="C16:D16"/>
    <mergeCell ref="E16:F16"/>
    <mergeCell ref="G16:H16"/>
    <mergeCell ref="A17:B17"/>
    <mergeCell ref="C17: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A32:B32"/>
    <mergeCell ref="C32:D32"/>
    <mergeCell ref="E32:F32"/>
    <mergeCell ref="G32:H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K300"/>
  <sheetViews>
    <sheetView showGridLines="0" zoomScalePageLayoutView="70" workbookViewId="0" topLeftCell="A1">
      <selection activeCell="C3" sqref="C3:G3"/>
    </sheetView>
  </sheetViews>
  <sheetFormatPr defaultColWidth="9.140625" defaultRowHeight="15"/>
  <cols>
    <col min="1" max="1" width="3.7109375" style="21" customWidth="1"/>
    <col min="2" max="2" width="53.8515625" style="17" customWidth="1"/>
    <col min="3" max="3" width="13.00390625" style="17" bestFit="1" customWidth="1"/>
    <col min="4" max="4" width="10.140625" style="17" customWidth="1"/>
    <col min="5" max="5" width="13.00390625" style="17" bestFit="1" customWidth="1"/>
    <col min="6" max="6" width="10.140625" style="17" customWidth="1"/>
    <col min="7" max="7" width="13.00390625" style="17" bestFit="1" customWidth="1"/>
    <col min="8" max="8" width="10.140625" style="17" customWidth="1"/>
    <col min="9" max="41" width="9.140625" style="1" customWidth="1"/>
    <col min="42" max="16384" width="9.140625" style="17" customWidth="1"/>
  </cols>
  <sheetData>
    <row r="1" spans="1:9" ht="15.75">
      <c r="A1" s="106" t="s">
        <v>64</v>
      </c>
      <c r="B1" s="106"/>
      <c r="C1" s="106"/>
      <c r="D1" s="106"/>
      <c r="E1" s="106"/>
      <c r="F1" s="106"/>
      <c r="G1" s="106"/>
      <c r="H1" s="106"/>
      <c r="I1" s="26"/>
    </row>
    <row r="2" spans="1:9" ht="15.75">
      <c r="A2" s="2"/>
      <c r="B2" s="2"/>
      <c r="C2" s="2"/>
      <c r="D2" s="2"/>
      <c r="E2" s="2"/>
      <c r="F2" s="2"/>
      <c r="G2" s="2"/>
      <c r="H2" s="2"/>
      <c r="I2" s="26"/>
    </row>
    <row r="3" spans="1:8" ht="14.25">
      <c r="A3" s="10" t="s">
        <v>0</v>
      </c>
      <c r="B3" s="10"/>
      <c r="C3" s="116"/>
      <c r="D3" s="116"/>
      <c r="E3" s="116"/>
      <c r="F3" s="116"/>
      <c r="G3" s="116"/>
      <c r="H3" s="1"/>
    </row>
    <row r="4" spans="1:8" ht="14.25">
      <c r="A4" s="20"/>
      <c r="B4" s="1"/>
      <c r="C4" s="1"/>
      <c r="D4" s="1"/>
      <c r="E4" s="1"/>
      <c r="F4" s="1"/>
      <c r="G4" s="1"/>
      <c r="H4" s="1"/>
    </row>
    <row r="5" spans="1:9" ht="14.25">
      <c r="A5" s="3" t="s">
        <v>86</v>
      </c>
      <c r="B5" s="10"/>
      <c r="C5" s="117"/>
      <c r="D5" s="140"/>
      <c r="E5" s="1"/>
      <c r="F5" s="1"/>
      <c r="G5" s="1"/>
      <c r="H5" s="27"/>
      <c r="I5" s="7"/>
    </row>
    <row r="6" spans="1:9" ht="14.25">
      <c r="A6" s="10"/>
      <c r="B6" s="10"/>
      <c r="C6" s="8"/>
      <c r="D6" s="9"/>
      <c r="E6" s="4"/>
      <c r="F6" s="1"/>
      <c r="G6" s="1"/>
      <c r="H6" s="27"/>
      <c r="I6" s="7"/>
    </row>
    <row r="7" spans="1:9" ht="14.25">
      <c r="A7" s="10" t="s">
        <v>83</v>
      </c>
      <c r="B7" s="10"/>
      <c r="C7" s="8"/>
      <c r="D7" s="9"/>
      <c r="E7" s="4"/>
      <c r="F7" s="1"/>
      <c r="G7" s="1"/>
      <c r="H7" s="27"/>
      <c r="I7" s="7"/>
    </row>
    <row r="8" spans="1:9" ht="14.25">
      <c r="A8" s="10" t="s">
        <v>84</v>
      </c>
      <c r="B8" s="10"/>
      <c r="C8" s="8"/>
      <c r="D8" s="9"/>
      <c r="E8" s="4"/>
      <c r="F8" s="1"/>
      <c r="G8" s="1"/>
      <c r="H8" s="27"/>
      <c r="I8" s="7"/>
    </row>
    <row r="9" spans="1:9" ht="14.25">
      <c r="A9" s="10"/>
      <c r="B9" s="10"/>
      <c r="C9" s="8"/>
      <c r="D9" s="9"/>
      <c r="E9" s="4"/>
      <c r="F9" s="1"/>
      <c r="G9" s="1"/>
      <c r="H9" s="27"/>
      <c r="I9" s="7"/>
    </row>
    <row r="10" spans="1:9" ht="14.25">
      <c r="A10" s="10" t="s">
        <v>74</v>
      </c>
      <c r="B10" s="10"/>
      <c r="C10" s="8"/>
      <c r="D10" s="9"/>
      <c r="E10" s="4"/>
      <c r="F10" s="1"/>
      <c r="G10" s="1"/>
      <c r="H10" s="27"/>
      <c r="I10" s="7"/>
    </row>
    <row r="11" spans="1:9" ht="14.25">
      <c r="A11" s="10"/>
      <c r="B11" s="10"/>
      <c r="C11" s="8"/>
      <c r="D11" s="9"/>
      <c r="E11" s="4"/>
      <c r="F11" s="1"/>
      <c r="G11" s="1"/>
      <c r="H11" s="27"/>
      <c r="I11" s="7"/>
    </row>
    <row r="12" spans="1:9" ht="14.25">
      <c r="A12" s="10" t="s">
        <v>58</v>
      </c>
      <c r="B12" s="10"/>
      <c r="C12" s="8"/>
      <c r="D12" s="9"/>
      <c r="E12" s="4"/>
      <c r="F12" s="1"/>
      <c r="G12" s="1"/>
      <c r="H12" s="27"/>
      <c r="I12" s="7"/>
    </row>
    <row r="13" spans="1:9" ht="14.25">
      <c r="A13" s="10" t="s">
        <v>59</v>
      </c>
      <c r="B13" s="10"/>
      <c r="C13" s="8"/>
      <c r="D13" s="9"/>
      <c r="E13" s="4"/>
      <c r="F13" s="1"/>
      <c r="G13" s="1"/>
      <c r="H13" s="27"/>
      <c r="I13" s="7"/>
    </row>
    <row r="14" spans="1:8" ht="14.25">
      <c r="A14" s="20"/>
      <c r="B14" s="4"/>
      <c r="C14" s="4"/>
      <c r="D14" s="4"/>
      <c r="E14" s="4"/>
      <c r="F14" s="4"/>
      <c r="G14" s="1"/>
      <c r="H14" s="1"/>
    </row>
    <row r="15" spans="1:9" ht="14.25">
      <c r="A15" s="10" t="s">
        <v>61</v>
      </c>
      <c r="B15" s="10"/>
      <c r="C15" s="72" t="s">
        <v>85</v>
      </c>
      <c r="D15" s="117"/>
      <c r="E15" s="117"/>
      <c r="F15" s="28" t="s">
        <v>1</v>
      </c>
      <c r="G15" s="117"/>
      <c r="H15" s="117"/>
      <c r="I15" s="71"/>
    </row>
    <row r="16" spans="1:6" ht="14.25" hidden="1">
      <c r="A16" s="10"/>
      <c r="B16" s="29"/>
      <c r="D16" s="17">
        <f>WEEKDAY(D15,2)</f>
        <v>6</v>
      </c>
      <c r="E16" s="17" t="str">
        <f>CHOOSE(D16,"Mon","Tue","Wed","Thu","Fri","Sat","Sun")</f>
        <v>Sat</v>
      </c>
      <c r="F16" s="63"/>
    </row>
    <row r="17" spans="1:8" ht="20.25" customHeight="1">
      <c r="A17" s="20"/>
      <c r="B17" s="1"/>
      <c r="C17" s="30"/>
      <c r="D17" s="30">
        <f>D15</f>
        <v>0</v>
      </c>
      <c r="E17" s="1"/>
      <c r="F17" s="30"/>
      <c r="G17" s="30">
        <f>G15</f>
        <v>0</v>
      </c>
      <c r="H17" s="1"/>
    </row>
    <row r="18" spans="1:8" ht="14.25">
      <c r="A18" s="109" t="s">
        <v>65</v>
      </c>
      <c r="B18" s="110"/>
      <c r="C18" s="113" t="s">
        <v>54</v>
      </c>
      <c r="D18" s="114"/>
      <c r="E18" s="114"/>
      <c r="F18" s="114"/>
      <c r="G18" s="114"/>
      <c r="H18" s="115"/>
    </row>
    <row r="19" spans="1:8" ht="14.25">
      <c r="A19" s="111"/>
      <c r="B19" s="112"/>
      <c r="C19" s="31" t="s">
        <v>57</v>
      </c>
      <c r="D19" s="69" t="s">
        <v>63</v>
      </c>
      <c r="E19" s="31" t="s">
        <v>57</v>
      </c>
      <c r="F19" s="69" t="s">
        <v>63</v>
      </c>
      <c r="G19" s="70" t="s">
        <v>57</v>
      </c>
      <c r="H19" s="69" t="s">
        <v>63</v>
      </c>
    </row>
    <row r="20" spans="1:8" ht="26.25" customHeight="1">
      <c r="A20" s="34" t="s">
        <v>2</v>
      </c>
      <c r="B20" s="35" t="str">
        <f>IF(D15=0," ",CHOOSE($D$16,$D$15+6,$D$15+5,$D$15+4,$D$15+3,$D$15+2,$D$15+1,$D$15,$D$15+6))</f>
        <v> </v>
      </c>
      <c r="C20" s="135"/>
      <c r="D20" s="136"/>
      <c r="E20" s="135"/>
      <c r="F20" s="136"/>
      <c r="G20" s="135"/>
      <c r="H20" s="136"/>
    </row>
    <row r="21" spans="1:8" ht="26.25" customHeight="1">
      <c r="A21" s="34" t="s">
        <v>3</v>
      </c>
      <c r="B21" s="35" t="str">
        <f>IF($D$15=0," ",B20+7)</f>
        <v> </v>
      </c>
      <c r="C21" s="135"/>
      <c r="D21" s="136"/>
      <c r="E21" s="135"/>
      <c r="F21" s="136"/>
      <c r="G21" s="135"/>
      <c r="H21" s="136"/>
    </row>
    <row r="22" spans="1:8" ht="26.25" customHeight="1">
      <c r="A22" s="34" t="s">
        <v>4</v>
      </c>
      <c r="B22" s="35" t="str">
        <f aca="true" t="shared" si="0" ref="B22:B71">IF($D$15=0," ",B21+7)</f>
        <v> </v>
      </c>
      <c r="C22" s="135"/>
      <c r="D22" s="136"/>
      <c r="E22" s="135"/>
      <c r="F22" s="136"/>
      <c r="G22" s="135"/>
      <c r="H22" s="136"/>
    </row>
    <row r="23" spans="1:8" ht="26.25" customHeight="1">
      <c r="A23" s="34" t="s">
        <v>5</v>
      </c>
      <c r="B23" s="35" t="str">
        <f t="shared" si="0"/>
        <v> </v>
      </c>
      <c r="C23" s="135"/>
      <c r="D23" s="136"/>
      <c r="E23" s="135"/>
      <c r="F23" s="136"/>
      <c r="G23" s="135"/>
      <c r="H23" s="136"/>
    </row>
    <row r="24" spans="1:8" ht="26.25" customHeight="1">
      <c r="A24" s="34" t="s">
        <v>6</v>
      </c>
      <c r="B24" s="35" t="str">
        <f t="shared" si="0"/>
        <v> </v>
      </c>
      <c r="C24" s="135"/>
      <c r="D24" s="136"/>
      <c r="E24" s="135"/>
      <c r="F24" s="136"/>
      <c r="G24" s="135"/>
      <c r="H24" s="136"/>
    </row>
    <row r="25" spans="1:8" ht="26.25" customHeight="1">
      <c r="A25" s="34" t="s">
        <v>7</v>
      </c>
      <c r="B25" s="35" t="str">
        <f t="shared" si="0"/>
        <v> </v>
      </c>
      <c r="C25" s="135"/>
      <c r="D25" s="136"/>
      <c r="E25" s="135"/>
      <c r="F25" s="136"/>
      <c r="G25" s="135"/>
      <c r="H25" s="136"/>
    </row>
    <row r="26" spans="1:8" ht="26.25" customHeight="1">
      <c r="A26" s="34" t="s">
        <v>8</v>
      </c>
      <c r="B26" s="35" t="str">
        <f t="shared" si="0"/>
        <v> </v>
      </c>
      <c r="C26" s="135"/>
      <c r="D26" s="136"/>
      <c r="E26" s="135"/>
      <c r="F26" s="136"/>
      <c r="G26" s="135"/>
      <c r="H26" s="136"/>
    </row>
    <row r="27" spans="1:8" ht="26.25" customHeight="1">
      <c r="A27" s="34" t="s">
        <v>9</v>
      </c>
      <c r="B27" s="35" t="str">
        <f t="shared" si="0"/>
        <v> </v>
      </c>
      <c r="C27" s="135"/>
      <c r="D27" s="136"/>
      <c r="E27" s="135"/>
      <c r="F27" s="136"/>
      <c r="G27" s="135"/>
      <c r="H27" s="136"/>
    </row>
    <row r="28" spans="1:8" ht="26.25" customHeight="1">
      <c r="A28" s="34" t="s">
        <v>10</v>
      </c>
      <c r="B28" s="35" t="str">
        <f t="shared" si="0"/>
        <v> </v>
      </c>
      <c r="C28" s="135"/>
      <c r="D28" s="136"/>
      <c r="E28" s="135"/>
      <c r="F28" s="136"/>
      <c r="G28" s="135"/>
      <c r="H28" s="136"/>
    </row>
    <row r="29" spans="1:8" ht="26.25" customHeight="1">
      <c r="A29" s="34" t="s">
        <v>14</v>
      </c>
      <c r="B29" s="35" t="str">
        <f t="shared" si="0"/>
        <v> </v>
      </c>
      <c r="C29" s="135"/>
      <c r="D29" s="136"/>
      <c r="E29" s="135"/>
      <c r="F29" s="136"/>
      <c r="G29" s="135"/>
      <c r="H29" s="136"/>
    </row>
    <row r="30" spans="1:8" ht="26.25" customHeight="1">
      <c r="A30" s="34" t="s">
        <v>13</v>
      </c>
      <c r="B30" s="35" t="str">
        <f t="shared" si="0"/>
        <v> </v>
      </c>
      <c r="C30" s="135"/>
      <c r="D30" s="136"/>
      <c r="E30" s="135"/>
      <c r="F30" s="136"/>
      <c r="G30" s="135"/>
      <c r="H30" s="136"/>
    </row>
    <row r="31" spans="1:9" ht="26.25" customHeight="1">
      <c r="A31" s="34" t="s">
        <v>11</v>
      </c>
      <c r="B31" s="35" t="str">
        <f t="shared" si="0"/>
        <v> </v>
      </c>
      <c r="C31" s="135"/>
      <c r="D31" s="136"/>
      <c r="E31" s="135"/>
      <c r="F31" s="136"/>
      <c r="G31" s="135"/>
      <c r="H31" s="136"/>
      <c r="I31" s="36"/>
    </row>
    <row r="32" spans="1:9" ht="26.25" customHeight="1">
      <c r="A32" s="34" t="s">
        <v>12</v>
      </c>
      <c r="B32" s="35" t="str">
        <f t="shared" si="0"/>
        <v> </v>
      </c>
      <c r="C32" s="135"/>
      <c r="D32" s="136"/>
      <c r="E32" s="135"/>
      <c r="F32" s="136"/>
      <c r="G32" s="135"/>
      <c r="H32" s="136"/>
      <c r="I32" s="37"/>
    </row>
    <row r="33" spans="1:8" ht="26.25" customHeight="1">
      <c r="A33" s="34" t="s">
        <v>15</v>
      </c>
      <c r="B33" s="35" t="str">
        <f t="shared" si="0"/>
        <v> </v>
      </c>
      <c r="C33" s="135"/>
      <c r="D33" s="136"/>
      <c r="E33" s="135"/>
      <c r="F33" s="136"/>
      <c r="G33" s="135"/>
      <c r="H33" s="136"/>
    </row>
    <row r="34" spans="1:8" ht="26.25" customHeight="1">
      <c r="A34" s="34" t="s">
        <v>16</v>
      </c>
      <c r="B34" s="35" t="str">
        <f t="shared" si="0"/>
        <v> </v>
      </c>
      <c r="C34" s="135"/>
      <c r="D34" s="136"/>
      <c r="E34" s="135"/>
      <c r="F34" s="136"/>
      <c r="G34" s="135"/>
      <c r="H34" s="136"/>
    </row>
    <row r="35" spans="1:8" ht="26.25" customHeight="1">
      <c r="A35" s="34" t="s">
        <v>17</v>
      </c>
      <c r="B35" s="35" t="str">
        <f t="shared" si="0"/>
        <v> </v>
      </c>
      <c r="C35" s="135"/>
      <c r="D35" s="136"/>
      <c r="E35" s="135"/>
      <c r="F35" s="136"/>
      <c r="G35" s="135"/>
      <c r="H35" s="136"/>
    </row>
    <row r="36" spans="1:8" ht="26.25" customHeight="1">
      <c r="A36" s="34" t="s">
        <v>18</v>
      </c>
      <c r="B36" s="35" t="str">
        <f t="shared" si="0"/>
        <v> </v>
      </c>
      <c r="C36" s="135"/>
      <c r="D36" s="136"/>
      <c r="E36" s="135"/>
      <c r="F36" s="136"/>
      <c r="G36" s="135"/>
      <c r="H36" s="136"/>
    </row>
    <row r="37" spans="1:8" ht="26.25" customHeight="1">
      <c r="A37" s="34" t="s">
        <v>19</v>
      </c>
      <c r="B37" s="35" t="str">
        <f t="shared" si="0"/>
        <v> </v>
      </c>
      <c r="C37" s="135"/>
      <c r="D37" s="136"/>
      <c r="E37" s="135"/>
      <c r="F37" s="136"/>
      <c r="G37" s="135"/>
      <c r="H37" s="136"/>
    </row>
    <row r="38" spans="1:8" ht="26.25" customHeight="1">
      <c r="A38" s="34" t="s">
        <v>20</v>
      </c>
      <c r="B38" s="35" t="str">
        <f t="shared" si="0"/>
        <v> </v>
      </c>
      <c r="C38" s="135"/>
      <c r="D38" s="136"/>
      <c r="E38" s="135"/>
      <c r="F38" s="136"/>
      <c r="G38" s="135"/>
      <c r="H38" s="136"/>
    </row>
    <row r="39" spans="1:8" ht="26.25" customHeight="1">
      <c r="A39" s="34" t="s">
        <v>21</v>
      </c>
      <c r="B39" s="35" t="str">
        <f t="shared" si="0"/>
        <v> </v>
      </c>
      <c r="C39" s="135"/>
      <c r="D39" s="136"/>
      <c r="E39" s="135"/>
      <c r="F39" s="136"/>
      <c r="G39" s="135"/>
      <c r="H39" s="136"/>
    </row>
    <row r="40" spans="1:8" ht="26.25" customHeight="1">
      <c r="A40" s="34" t="s">
        <v>22</v>
      </c>
      <c r="B40" s="35" t="str">
        <f t="shared" si="0"/>
        <v> </v>
      </c>
      <c r="C40" s="135"/>
      <c r="D40" s="136"/>
      <c r="E40" s="135"/>
      <c r="F40" s="136"/>
      <c r="G40" s="135"/>
      <c r="H40" s="136"/>
    </row>
    <row r="41" spans="1:8" ht="26.25" customHeight="1">
      <c r="A41" s="34" t="s">
        <v>23</v>
      </c>
      <c r="B41" s="35" t="str">
        <f t="shared" si="0"/>
        <v> </v>
      </c>
      <c r="C41" s="135"/>
      <c r="D41" s="136"/>
      <c r="E41" s="135"/>
      <c r="F41" s="136"/>
      <c r="G41" s="135"/>
      <c r="H41" s="136"/>
    </row>
    <row r="42" spans="1:8" ht="26.25" customHeight="1">
      <c r="A42" s="34" t="s">
        <v>24</v>
      </c>
      <c r="B42" s="35" t="str">
        <f t="shared" si="0"/>
        <v> </v>
      </c>
      <c r="C42" s="135"/>
      <c r="D42" s="136"/>
      <c r="E42" s="135"/>
      <c r="F42" s="136"/>
      <c r="G42" s="135"/>
      <c r="H42" s="136"/>
    </row>
    <row r="43" spans="1:8" ht="26.25" customHeight="1">
      <c r="A43" s="34" t="s">
        <v>25</v>
      </c>
      <c r="B43" s="35" t="str">
        <f t="shared" si="0"/>
        <v> </v>
      </c>
      <c r="C43" s="135"/>
      <c r="D43" s="136"/>
      <c r="E43" s="135"/>
      <c r="F43" s="136"/>
      <c r="G43" s="135"/>
      <c r="H43" s="136"/>
    </row>
    <row r="44" spans="1:9" ht="26.25" customHeight="1">
      <c r="A44" s="34" t="s">
        <v>26</v>
      </c>
      <c r="B44" s="35" t="str">
        <f t="shared" si="0"/>
        <v> </v>
      </c>
      <c r="C44" s="135"/>
      <c r="D44" s="136"/>
      <c r="E44" s="135"/>
      <c r="F44" s="136"/>
      <c r="G44" s="135"/>
      <c r="H44" s="136"/>
      <c r="I44" s="36"/>
    </row>
    <row r="45" spans="1:9" ht="26.25" customHeight="1">
      <c r="A45" s="34" t="s">
        <v>27</v>
      </c>
      <c r="B45" s="35" t="str">
        <f t="shared" si="0"/>
        <v> </v>
      </c>
      <c r="C45" s="135"/>
      <c r="D45" s="136"/>
      <c r="E45" s="135"/>
      <c r="F45" s="136"/>
      <c r="G45" s="135"/>
      <c r="H45" s="136"/>
      <c r="I45" s="37"/>
    </row>
    <row r="46" spans="1:8" ht="26.25" customHeight="1">
      <c r="A46" s="34" t="s">
        <v>28</v>
      </c>
      <c r="B46" s="35" t="str">
        <f t="shared" si="0"/>
        <v> </v>
      </c>
      <c r="C46" s="135"/>
      <c r="D46" s="136"/>
      <c r="E46" s="135"/>
      <c r="F46" s="136"/>
      <c r="G46" s="135"/>
      <c r="H46" s="136"/>
    </row>
    <row r="47" spans="1:8" ht="26.25" customHeight="1">
      <c r="A47" s="34" t="s">
        <v>29</v>
      </c>
      <c r="B47" s="35" t="str">
        <f t="shared" si="0"/>
        <v> </v>
      </c>
      <c r="C47" s="135"/>
      <c r="D47" s="136"/>
      <c r="E47" s="135"/>
      <c r="F47" s="136"/>
      <c r="G47" s="135"/>
      <c r="H47" s="136"/>
    </row>
    <row r="48" spans="1:8" ht="26.25" customHeight="1">
      <c r="A48" s="34" t="s">
        <v>30</v>
      </c>
      <c r="B48" s="35" t="str">
        <f t="shared" si="0"/>
        <v> </v>
      </c>
      <c r="C48" s="135"/>
      <c r="D48" s="136"/>
      <c r="E48" s="135"/>
      <c r="F48" s="136"/>
      <c r="G48" s="135"/>
      <c r="H48" s="136"/>
    </row>
    <row r="49" spans="1:8" ht="26.25" customHeight="1">
      <c r="A49" s="34" t="s">
        <v>31</v>
      </c>
      <c r="B49" s="35" t="str">
        <f t="shared" si="0"/>
        <v> </v>
      </c>
      <c r="C49" s="135"/>
      <c r="D49" s="136"/>
      <c r="E49" s="135"/>
      <c r="F49" s="136"/>
      <c r="G49" s="135"/>
      <c r="H49" s="136"/>
    </row>
    <row r="50" spans="1:8" ht="26.25" customHeight="1">
      <c r="A50" s="34" t="s">
        <v>32</v>
      </c>
      <c r="B50" s="35" t="str">
        <f t="shared" si="0"/>
        <v> </v>
      </c>
      <c r="C50" s="135"/>
      <c r="D50" s="136"/>
      <c r="E50" s="135"/>
      <c r="F50" s="136"/>
      <c r="G50" s="135"/>
      <c r="H50" s="136"/>
    </row>
    <row r="51" spans="1:8" ht="26.25" customHeight="1">
      <c r="A51" s="34" t="s">
        <v>33</v>
      </c>
      <c r="B51" s="35" t="str">
        <f t="shared" si="0"/>
        <v> </v>
      </c>
      <c r="C51" s="135"/>
      <c r="D51" s="136"/>
      <c r="E51" s="135"/>
      <c r="F51" s="136"/>
      <c r="G51" s="135"/>
      <c r="H51" s="136"/>
    </row>
    <row r="52" spans="1:8" ht="26.25" customHeight="1">
      <c r="A52" s="34" t="s">
        <v>34</v>
      </c>
      <c r="B52" s="35" t="str">
        <f t="shared" si="0"/>
        <v> </v>
      </c>
      <c r="C52" s="135"/>
      <c r="D52" s="136"/>
      <c r="E52" s="135"/>
      <c r="F52" s="136"/>
      <c r="G52" s="135"/>
      <c r="H52" s="136"/>
    </row>
    <row r="53" spans="1:8" ht="26.25" customHeight="1">
      <c r="A53" s="34" t="s">
        <v>35</v>
      </c>
      <c r="B53" s="35" t="str">
        <f t="shared" si="0"/>
        <v> </v>
      </c>
      <c r="C53" s="135"/>
      <c r="D53" s="136"/>
      <c r="E53" s="135"/>
      <c r="F53" s="136"/>
      <c r="G53" s="135"/>
      <c r="H53" s="136"/>
    </row>
    <row r="54" spans="1:8" ht="26.25" customHeight="1">
      <c r="A54" s="34" t="s">
        <v>36</v>
      </c>
      <c r="B54" s="35" t="str">
        <f t="shared" si="0"/>
        <v> </v>
      </c>
      <c r="C54" s="135"/>
      <c r="D54" s="136"/>
      <c r="E54" s="135"/>
      <c r="F54" s="136"/>
      <c r="G54" s="135"/>
      <c r="H54" s="136"/>
    </row>
    <row r="55" spans="1:8" ht="26.25" customHeight="1">
      <c r="A55" s="34" t="s">
        <v>37</v>
      </c>
      <c r="B55" s="35" t="str">
        <f t="shared" si="0"/>
        <v> </v>
      </c>
      <c r="C55" s="135"/>
      <c r="D55" s="136"/>
      <c r="E55" s="135"/>
      <c r="F55" s="136"/>
      <c r="G55" s="135"/>
      <c r="H55" s="136"/>
    </row>
    <row r="56" spans="1:8" ht="26.25" customHeight="1">
      <c r="A56" s="34" t="s">
        <v>38</v>
      </c>
      <c r="B56" s="35" t="str">
        <f t="shared" si="0"/>
        <v> </v>
      </c>
      <c r="C56" s="135"/>
      <c r="D56" s="136"/>
      <c r="E56" s="135"/>
      <c r="F56" s="136"/>
      <c r="G56" s="135"/>
      <c r="H56" s="136"/>
    </row>
    <row r="57" spans="1:9" ht="26.25" customHeight="1">
      <c r="A57" s="34" t="s">
        <v>39</v>
      </c>
      <c r="B57" s="35" t="str">
        <f t="shared" si="0"/>
        <v> </v>
      </c>
      <c r="C57" s="135"/>
      <c r="D57" s="136"/>
      <c r="E57" s="135"/>
      <c r="F57" s="136"/>
      <c r="G57" s="135"/>
      <c r="H57" s="136"/>
      <c r="I57" s="36"/>
    </row>
    <row r="58" spans="1:9" ht="26.25" customHeight="1">
      <c r="A58" s="34" t="s">
        <v>40</v>
      </c>
      <c r="B58" s="35" t="str">
        <f t="shared" si="0"/>
        <v> </v>
      </c>
      <c r="C58" s="135"/>
      <c r="D58" s="136"/>
      <c r="E58" s="135"/>
      <c r="F58" s="136"/>
      <c r="G58" s="135"/>
      <c r="H58" s="136"/>
      <c r="I58" s="37"/>
    </row>
    <row r="59" spans="1:8" ht="26.25" customHeight="1">
      <c r="A59" s="34" t="s">
        <v>41</v>
      </c>
      <c r="B59" s="35" t="str">
        <f t="shared" si="0"/>
        <v> </v>
      </c>
      <c r="C59" s="135"/>
      <c r="D59" s="136"/>
      <c r="E59" s="135"/>
      <c r="F59" s="136"/>
      <c r="G59" s="135"/>
      <c r="H59" s="136"/>
    </row>
    <row r="60" spans="1:8" ht="26.25" customHeight="1">
      <c r="A60" s="34" t="s">
        <v>42</v>
      </c>
      <c r="B60" s="35" t="str">
        <f t="shared" si="0"/>
        <v> </v>
      </c>
      <c r="C60" s="135"/>
      <c r="D60" s="136"/>
      <c r="E60" s="135"/>
      <c r="F60" s="136"/>
      <c r="G60" s="135"/>
      <c r="H60" s="136"/>
    </row>
    <row r="61" spans="1:8" ht="26.25" customHeight="1">
      <c r="A61" s="34" t="s">
        <v>43</v>
      </c>
      <c r="B61" s="35" t="str">
        <f t="shared" si="0"/>
        <v> </v>
      </c>
      <c r="C61" s="135"/>
      <c r="D61" s="136"/>
      <c r="E61" s="135"/>
      <c r="F61" s="136"/>
      <c r="G61" s="135"/>
      <c r="H61" s="136"/>
    </row>
    <row r="62" spans="1:8" ht="26.25" customHeight="1">
      <c r="A62" s="34" t="s">
        <v>44</v>
      </c>
      <c r="B62" s="35" t="str">
        <f t="shared" si="0"/>
        <v> </v>
      </c>
      <c r="C62" s="135"/>
      <c r="D62" s="136"/>
      <c r="E62" s="135"/>
      <c r="F62" s="136"/>
      <c r="G62" s="135"/>
      <c r="H62" s="136"/>
    </row>
    <row r="63" spans="1:8" ht="26.25" customHeight="1">
      <c r="A63" s="34" t="s">
        <v>45</v>
      </c>
      <c r="B63" s="35" t="str">
        <f t="shared" si="0"/>
        <v> </v>
      </c>
      <c r="C63" s="135"/>
      <c r="D63" s="136"/>
      <c r="E63" s="135"/>
      <c r="F63" s="136"/>
      <c r="G63" s="135"/>
      <c r="H63" s="136"/>
    </row>
    <row r="64" spans="1:8" ht="26.25" customHeight="1">
      <c r="A64" s="34" t="s">
        <v>46</v>
      </c>
      <c r="B64" s="35" t="str">
        <f t="shared" si="0"/>
        <v> </v>
      </c>
      <c r="C64" s="135"/>
      <c r="D64" s="136"/>
      <c r="E64" s="135"/>
      <c r="F64" s="136"/>
      <c r="G64" s="135"/>
      <c r="H64" s="136"/>
    </row>
    <row r="65" spans="1:8" ht="26.25" customHeight="1">
      <c r="A65" s="34" t="s">
        <v>47</v>
      </c>
      <c r="B65" s="35" t="str">
        <f t="shared" si="0"/>
        <v> </v>
      </c>
      <c r="C65" s="135"/>
      <c r="D65" s="136"/>
      <c r="E65" s="135"/>
      <c r="F65" s="136"/>
      <c r="G65" s="135"/>
      <c r="H65" s="136"/>
    </row>
    <row r="66" spans="1:8" ht="26.25" customHeight="1">
      <c r="A66" s="34" t="s">
        <v>48</v>
      </c>
      <c r="B66" s="35" t="str">
        <f t="shared" si="0"/>
        <v> </v>
      </c>
      <c r="C66" s="135"/>
      <c r="D66" s="136"/>
      <c r="E66" s="135"/>
      <c r="F66" s="136"/>
      <c r="G66" s="135"/>
      <c r="H66" s="136"/>
    </row>
    <row r="67" spans="1:8" ht="26.25" customHeight="1">
      <c r="A67" s="34" t="s">
        <v>49</v>
      </c>
      <c r="B67" s="35" t="str">
        <f t="shared" si="0"/>
        <v> </v>
      </c>
      <c r="C67" s="135"/>
      <c r="D67" s="136"/>
      <c r="E67" s="135"/>
      <c r="F67" s="136"/>
      <c r="G67" s="135"/>
      <c r="H67" s="136"/>
    </row>
    <row r="68" spans="1:8" ht="26.25" customHeight="1">
      <c r="A68" s="34" t="s">
        <v>50</v>
      </c>
      <c r="B68" s="35" t="str">
        <f t="shared" si="0"/>
        <v> </v>
      </c>
      <c r="C68" s="135"/>
      <c r="D68" s="136"/>
      <c r="E68" s="135"/>
      <c r="F68" s="136"/>
      <c r="G68" s="135"/>
      <c r="H68" s="136"/>
    </row>
    <row r="69" spans="1:8" ht="26.25" customHeight="1">
      <c r="A69" s="34" t="s">
        <v>51</v>
      </c>
      <c r="B69" s="35" t="str">
        <f t="shared" si="0"/>
        <v> </v>
      </c>
      <c r="C69" s="135"/>
      <c r="D69" s="136"/>
      <c r="E69" s="135"/>
      <c r="F69" s="136"/>
      <c r="G69" s="135"/>
      <c r="H69" s="136"/>
    </row>
    <row r="70" spans="1:9" ht="26.25" customHeight="1">
      <c r="A70" s="34" t="s">
        <v>52</v>
      </c>
      <c r="B70" s="35" t="str">
        <f t="shared" si="0"/>
        <v> </v>
      </c>
      <c r="C70" s="135"/>
      <c r="D70" s="136"/>
      <c r="E70" s="135"/>
      <c r="F70" s="136"/>
      <c r="G70" s="135"/>
      <c r="H70" s="136"/>
      <c r="I70" s="36"/>
    </row>
    <row r="71" spans="1:9" ht="26.25" customHeight="1">
      <c r="A71" s="34" t="s">
        <v>53</v>
      </c>
      <c r="B71" s="35" t="str">
        <f t="shared" si="0"/>
        <v> </v>
      </c>
      <c r="C71" s="135"/>
      <c r="D71" s="136"/>
      <c r="E71" s="135"/>
      <c r="F71" s="136"/>
      <c r="G71" s="135"/>
      <c r="H71" s="136"/>
      <c r="I71" s="37"/>
    </row>
    <row r="72" spans="1:11" s="1" customFormat="1" ht="24.75" customHeight="1">
      <c r="A72" s="38" t="s">
        <v>55</v>
      </c>
      <c r="B72" s="39"/>
      <c r="C72" s="88" t="str">
        <f>IF(SUM(C20:D71)=0," ",(SUM(C20:D71)))</f>
        <v> </v>
      </c>
      <c r="D72" s="89"/>
      <c r="E72" s="90" t="str">
        <f>IF(SUM(E20:F71)=0," ",(SUM(E20:F71)))</f>
        <v> </v>
      </c>
      <c r="F72" s="91"/>
      <c r="G72" s="90" t="str">
        <f>IF(SUM(G20:H71)=0," ",(SUM(G20:H71)))</f>
        <v> </v>
      </c>
      <c r="H72" s="91"/>
      <c r="I72" s="37">
        <f>SUM(C20:D71)</f>
        <v>0</v>
      </c>
      <c r="J72" s="37">
        <f>SUM(E20:F71)</f>
        <v>0</v>
      </c>
      <c r="K72" s="37">
        <f>SUM(G20:H71)</f>
        <v>0</v>
      </c>
    </row>
    <row r="73" spans="1:9" s="1" customFormat="1" ht="15" customHeight="1" hidden="1">
      <c r="A73" s="20"/>
      <c r="B73" s="40"/>
      <c r="C73" s="41" t="e">
        <f>C72*12.07%</f>
        <v>#VALUE!</v>
      </c>
      <c r="D73" s="42"/>
      <c r="E73" s="43" t="e">
        <f>E72*12.07%</f>
        <v>#VALUE!</v>
      </c>
      <c r="F73" s="44"/>
      <c r="G73" s="43" t="e">
        <f>G72*12.07%</f>
        <v>#VALUE!</v>
      </c>
      <c r="H73" s="44"/>
      <c r="I73" s="37"/>
    </row>
    <row r="74" spans="1:9" s="1" customFormat="1" ht="15" customHeight="1" hidden="1">
      <c r="A74" s="20"/>
      <c r="B74" s="45"/>
      <c r="C74" s="46" t="e">
        <f>ROUND(C73,2)</f>
        <v>#VALUE!</v>
      </c>
      <c r="D74" s="47"/>
      <c r="E74" s="48" t="e">
        <f>ROUND(E73,2)</f>
        <v>#VALUE!</v>
      </c>
      <c r="F74" s="49"/>
      <c r="G74" s="48" t="e">
        <f>ROUND(G73,2)</f>
        <v>#VALUE!</v>
      </c>
      <c r="H74" s="49"/>
      <c r="I74" s="36"/>
    </row>
    <row r="75" spans="1:9" s="1" customFormat="1" ht="15" customHeight="1" hidden="1">
      <c r="A75" s="20"/>
      <c r="B75" s="45"/>
      <c r="C75" s="46" t="e">
        <f>ROUNDDOWN(C74,0)</f>
        <v>#VALUE!</v>
      </c>
      <c r="D75" s="47"/>
      <c r="E75" s="48" t="e">
        <f>ROUNDDOWN(E74,0)</f>
        <v>#VALUE!</v>
      </c>
      <c r="F75" s="49"/>
      <c r="G75" s="48" t="e">
        <f>ROUNDDOWN(G74,0)</f>
        <v>#VALUE!</v>
      </c>
      <c r="H75" s="49"/>
      <c r="I75" s="37"/>
    </row>
    <row r="76" spans="1:9" s="1" customFormat="1" ht="15" customHeight="1" hidden="1">
      <c r="A76" s="20"/>
      <c r="B76" s="45"/>
      <c r="C76" s="46" t="e">
        <f>C74-C75</f>
        <v>#VALUE!</v>
      </c>
      <c r="D76" s="47"/>
      <c r="E76" s="48" t="e">
        <f>E74-E75</f>
        <v>#VALUE!</v>
      </c>
      <c r="F76" s="49"/>
      <c r="G76" s="48" t="e">
        <f>G74-G75</f>
        <v>#VALUE!</v>
      </c>
      <c r="H76" s="49"/>
      <c r="I76" s="37"/>
    </row>
    <row r="77" spans="1:9" s="1" customFormat="1" ht="15" customHeight="1" hidden="1">
      <c r="A77" s="20"/>
      <c r="B77" s="45"/>
      <c r="C77" s="46" t="e">
        <f>IF(C76&gt;0.75,1,IF(C76&gt;0.5,0.75,IF(C76&gt;0.25,0.5,IF(C76&gt;0,0.25,0))))</f>
        <v>#VALUE!</v>
      </c>
      <c r="D77" s="47"/>
      <c r="E77" s="48" t="e">
        <f>IF(E76&gt;0.75,1,IF(E76&gt;0.5,0.75,IF(E76&gt;0.25,0.5,IF(E76&gt;0,0.25,0))))</f>
        <v>#VALUE!</v>
      </c>
      <c r="F77" s="49"/>
      <c r="G77" s="48" t="e">
        <f>IF(G76&gt;0.75,1,IF(G76&gt;0.5,0.75,IF(G76&gt;0.25,0.5,IF(G76&gt;0,0.25,0))))</f>
        <v>#VALUE!</v>
      </c>
      <c r="H77" s="49"/>
      <c r="I77" s="37"/>
    </row>
    <row r="78" spans="1:9" s="1" customFormat="1" ht="15">
      <c r="A78" s="78" t="s">
        <v>101</v>
      </c>
      <c r="B78" s="50"/>
      <c r="C78" s="92" t="str">
        <f>IF(I72=0," ",C75+C77)</f>
        <v> </v>
      </c>
      <c r="D78" s="93"/>
      <c r="E78" s="98" t="str">
        <f>IF(J72=0," ",E75+E77)</f>
        <v> </v>
      </c>
      <c r="F78" s="99"/>
      <c r="G78" s="98" t="str">
        <f>IF(K72=0," ",G75+G77)</f>
        <v> </v>
      </c>
      <c r="H78" s="99"/>
      <c r="I78" s="51"/>
    </row>
    <row r="79" spans="1:9" s="1" customFormat="1" ht="14.25">
      <c r="A79" s="52"/>
      <c r="B79" s="53"/>
      <c r="C79" s="94"/>
      <c r="D79" s="95"/>
      <c r="E79" s="100"/>
      <c r="F79" s="101"/>
      <c r="G79" s="100"/>
      <c r="H79" s="101"/>
      <c r="I79" s="54"/>
    </row>
    <row r="80" spans="1:9" s="1" customFormat="1" ht="14.25">
      <c r="A80" s="77" t="s">
        <v>87</v>
      </c>
      <c r="B80" s="53"/>
      <c r="C80" s="94"/>
      <c r="D80" s="95"/>
      <c r="E80" s="100"/>
      <c r="F80" s="101"/>
      <c r="G80" s="100"/>
      <c r="H80" s="101"/>
      <c r="I80" s="55"/>
    </row>
    <row r="81" spans="1:9" s="1" customFormat="1" ht="14.25">
      <c r="A81" s="56"/>
      <c r="B81" s="57"/>
      <c r="C81" s="96"/>
      <c r="D81" s="97"/>
      <c r="E81" s="102"/>
      <c r="F81" s="103"/>
      <c r="G81" s="102"/>
      <c r="H81" s="103"/>
      <c r="I81" s="54"/>
    </row>
    <row r="82" spans="1:9" s="1" customFormat="1" ht="30.75" customHeight="1">
      <c r="A82" s="137" t="s">
        <v>82</v>
      </c>
      <c r="B82" s="138"/>
      <c r="C82" s="86" t="str">
        <f>IF(I72=0," ",C78*D19)</f>
        <v> </v>
      </c>
      <c r="D82" s="87"/>
      <c r="E82" s="86" t="str">
        <f>IF(J72=0," ",E78*F19)</f>
        <v> </v>
      </c>
      <c r="F82" s="87"/>
      <c r="G82" s="86" t="str">
        <f>IF(K72=0," ",G78*H19)</f>
        <v> </v>
      </c>
      <c r="H82" s="87"/>
      <c r="I82" s="51"/>
    </row>
    <row r="83" spans="1:8" s="1" customFormat="1" ht="14.25">
      <c r="A83" s="20"/>
      <c r="B83" s="51"/>
      <c r="C83" s="58" t="str">
        <f>C78</f>
        <v> </v>
      </c>
      <c r="D83" s="37"/>
      <c r="E83" s="58" t="str">
        <f>E78</f>
        <v> </v>
      </c>
      <c r="F83" s="37"/>
      <c r="G83" s="58" t="str">
        <f>G78</f>
        <v> </v>
      </c>
      <c r="H83" s="59"/>
    </row>
    <row r="84" spans="1:8" s="1" customFormat="1" ht="14.25">
      <c r="A84" s="60" t="s">
        <v>56</v>
      </c>
      <c r="B84" s="51"/>
      <c r="C84" s="59"/>
      <c r="D84" s="59"/>
      <c r="E84" s="59"/>
      <c r="F84" s="59"/>
      <c r="G84" s="59"/>
      <c r="H84" s="59"/>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row r="138" s="1" customFormat="1" ht="14.25">
      <c r="A138" s="20"/>
    </row>
    <row r="139" s="1" customFormat="1" ht="14.25">
      <c r="A139" s="20"/>
    </row>
    <row r="140" s="1" customFormat="1" ht="14.25">
      <c r="A140" s="20"/>
    </row>
    <row r="141" s="1" customFormat="1" ht="14.25">
      <c r="A141" s="20"/>
    </row>
    <row r="142" s="1" customFormat="1" ht="14.25">
      <c r="A142" s="20"/>
    </row>
    <row r="143" s="1" customFormat="1" ht="14.25">
      <c r="A143" s="20"/>
    </row>
    <row r="144" s="1" customFormat="1" ht="14.25">
      <c r="A144" s="20"/>
    </row>
    <row r="145" s="1" customFormat="1" ht="14.25">
      <c r="A145" s="20"/>
    </row>
    <row r="146" s="1" customFormat="1" ht="14.25">
      <c r="A146" s="20"/>
    </row>
    <row r="147" s="1" customFormat="1" ht="14.25">
      <c r="A147" s="20"/>
    </row>
    <row r="148" s="1" customFormat="1" ht="14.25">
      <c r="A148" s="20"/>
    </row>
    <row r="149" s="1" customFormat="1" ht="14.25">
      <c r="A149" s="20"/>
    </row>
    <row r="150" s="1" customFormat="1" ht="14.25">
      <c r="A150" s="20"/>
    </row>
    <row r="151" s="1" customFormat="1" ht="14.25">
      <c r="A151" s="20"/>
    </row>
    <row r="152" s="1" customFormat="1" ht="14.25">
      <c r="A152" s="20"/>
    </row>
    <row r="153" s="1" customFormat="1" ht="14.25">
      <c r="A153" s="20"/>
    </row>
    <row r="154" s="1" customFormat="1" ht="14.25">
      <c r="A154" s="20"/>
    </row>
    <row r="155" s="1" customFormat="1" ht="14.25">
      <c r="A155" s="20"/>
    </row>
    <row r="156" s="1" customFormat="1" ht="14.25">
      <c r="A156" s="20"/>
    </row>
    <row r="157" s="1" customFormat="1" ht="14.25">
      <c r="A157" s="20"/>
    </row>
    <row r="158" s="1" customFormat="1" ht="14.25">
      <c r="A158" s="20"/>
    </row>
    <row r="159" s="1" customFormat="1" ht="14.25">
      <c r="A159" s="20"/>
    </row>
    <row r="160" s="1" customFormat="1" ht="14.25">
      <c r="A160" s="20"/>
    </row>
    <row r="161" s="1" customFormat="1" ht="14.25">
      <c r="A161" s="20"/>
    </row>
    <row r="162" s="1" customFormat="1" ht="14.25">
      <c r="A162" s="20"/>
    </row>
    <row r="163" s="1" customFormat="1" ht="14.25">
      <c r="A163" s="20"/>
    </row>
    <row r="164" s="1" customFormat="1" ht="14.25">
      <c r="A164" s="20"/>
    </row>
    <row r="165" s="1" customFormat="1" ht="14.25">
      <c r="A165" s="20"/>
    </row>
    <row r="166" s="1" customFormat="1" ht="14.25">
      <c r="A166" s="20"/>
    </row>
    <row r="167" s="1" customFormat="1" ht="14.25">
      <c r="A167" s="20"/>
    </row>
    <row r="168" s="1" customFormat="1" ht="14.25">
      <c r="A168" s="20"/>
    </row>
    <row r="169" s="1" customFormat="1" ht="14.25">
      <c r="A169" s="20"/>
    </row>
    <row r="170" s="1" customFormat="1" ht="14.25">
      <c r="A170" s="20"/>
    </row>
    <row r="171" s="1" customFormat="1" ht="14.25">
      <c r="A171" s="20"/>
    </row>
    <row r="172" s="1" customFormat="1" ht="14.25">
      <c r="A172" s="20"/>
    </row>
    <row r="173" s="1" customFormat="1" ht="14.25">
      <c r="A173" s="20"/>
    </row>
    <row r="174" s="1" customFormat="1" ht="14.25">
      <c r="A174" s="20"/>
    </row>
    <row r="175" s="1" customFormat="1" ht="14.25">
      <c r="A175" s="20"/>
    </row>
    <row r="176" s="1" customFormat="1" ht="14.25">
      <c r="A176" s="20"/>
    </row>
    <row r="177" s="1" customFormat="1" ht="14.25">
      <c r="A177" s="20"/>
    </row>
    <row r="178" s="1" customFormat="1" ht="14.25">
      <c r="A178" s="20"/>
    </row>
    <row r="179" s="1" customFormat="1" ht="14.25">
      <c r="A179" s="20"/>
    </row>
    <row r="180" s="1" customFormat="1" ht="14.25">
      <c r="A180" s="20"/>
    </row>
    <row r="181" s="1" customFormat="1" ht="14.25">
      <c r="A181" s="20"/>
    </row>
    <row r="182" s="1" customFormat="1" ht="14.25">
      <c r="A182" s="20"/>
    </row>
    <row r="183" s="1" customFormat="1" ht="14.25">
      <c r="A183" s="20"/>
    </row>
    <row r="184" s="1" customFormat="1" ht="14.25">
      <c r="A184" s="20"/>
    </row>
    <row r="185" s="1" customFormat="1" ht="14.25">
      <c r="A185" s="20"/>
    </row>
    <row r="186" s="1" customFormat="1" ht="14.25">
      <c r="A186" s="20"/>
    </row>
    <row r="187" s="1" customFormat="1" ht="14.25">
      <c r="A187" s="20"/>
    </row>
    <row r="188" s="1" customFormat="1" ht="14.25">
      <c r="A188" s="20"/>
    </row>
    <row r="189" s="1" customFormat="1" ht="14.25">
      <c r="A189" s="20"/>
    </row>
    <row r="190" s="1" customFormat="1" ht="14.25">
      <c r="A190" s="20"/>
    </row>
    <row r="191" s="1" customFormat="1" ht="14.25">
      <c r="A191" s="20"/>
    </row>
    <row r="192" s="1" customFormat="1" ht="14.25">
      <c r="A192" s="20"/>
    </row>
    <row r="193" s="1" customFormat="1" ht="14.25">
      <c r="A193" s="20"/>
    </row>
    <row r="194" s="1" customFormat="1" ht="14.25">
      <c r="A194" s="20"/>
    </row>
    <row r="195" s="1" customFormat="1" ht="14.25">
      <c r="A195" s="20"/>
    </row>
    <row r="196" s="1" customFormat="1" ht="14.25">
      <c r="A196" s="20"/>
    </row>
    <row r="197" s="1" customFormat="1" ht="14.25">
      <c r="A197" s="20"/>
    </row>
    <row r="198" s="1" customFormat="1" ht="14.25">
      <c r="A198" s="20"/>
    </row>
    <row r="199" s="1" customFormat="1" ht="14.25">
      <c r="A199" s="20"/>
    </row>
    <row r="200" s="1" customFormat="1" ht="14.25">
      <c r="A200" s="20"/>
    </row>
    <row r="201" s="1" customFormat="1" ht="14.25">
      <c r="A201" s="20"/>
    </row>
    <row r="202" s="1" customFormat="1" ht="14.25">
      <c r="A202" s="20"/>
    </row>
    <row r="203" s="1" customFormat="1" ht="14.25">
      <c r="A203" s="20"/>
    </row>
    <row r="204" s="1" customFormat="1" ht="14.25">
      <c r="A204" s="20"/>
    </row>
    <row r="205" s="1" customFormat="1" ht="14.25">
      <c r="A205" s="20"/>
    </row>
    <row r="206" s="1" customFormat="1" ht="14.25">
      <c r="A206" s="20"/>
    </row>
    <row r="207" s="1" customFormat="1" ht="14.25">
      <c r="A207" s="20"/>
    </row>
    <row r="208" s="1" customFormat="1" ht="14.25">
      <c r="A208" s="20"/>
    </row>
    <row r="209" s="1" customFormat="1" ht="14.25">
      <c r="A209" s="20"/>
    </row>
    <row r="210" s="1" customFormat="1" ht="14.25">
      <c r="A210" s="20"/>
    </row>
    <row r="211" s="1" customFormat="1" ht="14.25">
      <c r="A211" s="20"/>
    </row>
    <row r="212" s="1" customFormat="1" ht="14.25">
      <c r="A212" s="20"/>
    </row>
    <row r="213" s="1" customFormat="1" ht="14.25">
      <c r="A213" s="20"/>
    </row>
    <row r="214" s="1" customFormat="1" ht="14.25">
      <c r="A214" s="20"/>
    </row>
    <row r="215" s="1" customFormat="1" ht="14.25">
      <c r="A215" s="20"/>
    </row>
    <row r="216" s="1" customFormat="1" ht="14.25">
      <c r="A216" s="20"/>
    </row>
    <row r="217" s="1" customFormat="1" ht="14.25">
      <c r="A217" s="20"/>
    </row>
    <row r="218" s="1" customFormat="1" ht="14.25">
      <c r="A218" s="20"/>
    </row>
    <row r="219" s="1" customFormat="1" ht="14.25">
      <c r="A219" s="20"/>
    </row>
    <row r="220" s="1" customFormat="1" ht="14.25">
      <c r="A220" s="20"/>
    </row>
    <row r="221" s="1" customFormat="1" ht="14.25">
      <c r="A221" s="20"/>
    </row>
    <row r="222" s="1" customFormat="1" ht="14.25">
      <c r="A222" s="20"/>
    </row>
    <row r="223" s="1" customFormat="1" ht="14.25">
      <c r="A223" s="20"/>
    </row>
    <row r="224" s="1" customFormat="1" ht="14.25">
      <c r="A224" s="20"/>
    </row>
    <row r="225" s="1" customFormat="1" ht="14.25">
      <c r="A225" s="20"/>
    </row>
    <row r="226" s="1" customFormat="1" ht="14.25">
      <c r="A226" s="20"/>
    </row>
    <row r="227" s="1" customFormat="1" ht="14.25">
      <c r="A227" s="20"/>
    </row>
    <row r="228" s="1" customFormat="1" ht="14.25">
      <c r="A228" s="20"/>
    </row>
    <row r="229" s="1" customFormat="1" ht="14.25">
      <c r="A229" s="20"/>
    </row>
    <row r="230" s="1" customFormat="1" ht="14.25">
      <c r="A230" s="20"/>
    </row>
    <row r="231" s="1" customFormat="1" ht="14.25">
      <c r="A231" s="20"/>
    </row>
    <row r="232" s="1" customFormat="1" ht="14.25">
      <c r="A232" s="20"/>
    </row>
    <row r="233" s="1" customFormat="1" ht="14.25">
      <c r="A233" s="20"/>
    </row>
    <row r="234" s="1" customFormat="1" ht="14.25">
      <c r="A234" s="20"/>
    </row>
    <row r="235" s="1" customFormat="1" ht="14.25">
      <c r="A235" s="20"/>
    </row>
    <row r="236" s="1" customFormat="1" ht="14.25">
      <c r="A236" s="20"/>
    </row>
    <row r="237" s="1" customFormat="1" ht="14.25">
      <c r="A237" s="20"/>
    </row>
    <row r="238" s="1" customFormat="1" ht="14.25">
      <c r="A238" s="20"/>
    </row>
    <row r="239" s="1" customFormat="1" ht="14.25">
      <c r="A239" s="20"/>
    </row>
    <row r="240" s="1" customFormat="1" ht="14.25">
      <c r="A240" s="20"/>
    </row>
    <row r="241" s="1" customFormat="1" ht="14.25">
      <c r="A241" s="20"/>
    </row>
    <row r="242" s="1" customFormat="1" ht="14.25">
      <c r="A242" s="20"/>
    </row>
    <row r="243" s="1" customFormat="1" ht="14.25">
      <c r="A243" s="20"/>
    </row>
    <row r="244" s="1" customFormat="1" ht="14.25">
      <c r="A244" s="20"/>
    </row>
    <row r="245" s="1" customFormat="1" ht="14.25">
      <c r="A245" s="20"/>
    </row>
    <row r="246" s="1" customFormat="1" ht="14.25">
      <c r="A246" s="20"/>
    </row>
    <row r="247" s="1" customFormat="1" ht="14.25">
      <c r="A247" s="20"/>
    </row>
    <row r="248" s="1" customFormat="1" ht="14.25">
      <c r="A248" s="20"/>
    </row>
    <row r="249" s="1" customFormat="1" ht="14.25">
      <c r="A249" s="20"/>
    </row>
    <row r="250" s="1" customFormat="1" ht="14.25">
      <c r="A250" s="20"/>
    </row>
    <row r="251" s="1" customFormat="1" ht="14.25">
      <c r="A251" s="20"/>
    </row>
    <row r="252" s="1" customFormat="1" ht="14.25">
      <c r="A252" s="20"/>
    </row>
    <row r="253" s="1" customFormat="1" ht="14.25">
      <c r="A253" s="20"/>
    </row>
    <row r="254" s="1" customFormat="1" ht="14.25">
      <c r="A254" s="20"/>
    </row>
    <row r="255" s="1" customFormat="1" ht="14.25">
      <c r="A255" s="20"/>
    </row>
    <row r="256" s="1" customFormat="1" ht="14.25">
      <c r="A256" s="20"/>
    </row>
    <row r="257" s="1" customFormat="1" ht="14.25">
      <c r="A257" s="20"/>
    </row>
    <row r="258" s="1" customFormat="1" ht="14.25">
      <c r="A258" s="20"/>
    </row>
    <row r="259" s="1" customFormat="1" ht="14.25">
      <c r="A259" s="20"/>
    </row>
    <row r="260" s="1" customFormat="1" ht="14.25">
      <c r="A260" s="20"/>
    </row>
    <row r="261" s="1" customFormat="1" ht="14.25">
      <c r="A261" s="20"/>
    </row>
    <row r="262" s="1" customFormat="1" ht="14.25">
      <c r="A262" s="20"/>
    </row>
    <row r="263" s="1" customFormat="1" ht="14.25">
      <c r="A263" s="20"/>
    </row>
    <row r="264" s="1" customFormat="1" ht="14.25">
      <c r="A264" s="20"/>
    </row>
    <row r="265" s="1" customFormat="1" ht="14.25">
      <c r="A265" s="20"/>
    </row>
    <row r="266" s="1" customFormat="1" ht="14.25">
      <c r="A266" s="20"/>
    </row>
    <row r="267" s="1" customFormat="1" ht="14.25">
      <c r="A267" s="20"/>
    </row>
    <row r="268" s="1" customFormat="1" ht="14.25">
      <c r="A268" s="20"/>
    </row>
    <row r="269" s="1" customFormat="1" ht="14.25">
      <c r="A269" s="20"/>
    </row>
    <row r="270" s="1" customFormat="1" ht="14.25">
      <c r="A270" s="20"/>
    </row>
    <row r="271" s="1" customFormat="1" ht="14.25">
      <c r="A271" s="20"/>
    </row>
    <row r="272" s="1" customFormat="1" ht="14.25">
      <c r="A272" s="20"/>
    </row>
    <row r="273" s="1" customFormat="1" ht="14.25">
      <c r="A273" s="20"/>
    </row>
    <row r="274" s="1" customFormat="1" ht="14.25">
      <c r="A274" s="20"/>
    </row>
    <row r="275" s="1" customFormat="1" ht="14.25">
      <c r="A275" s="20"/>
    </row>
    <row r="276" s="1" customFormat="1" ht="14.25">
      <c r="A276" s="20"/>
    </row>
    <row r="277" s="1" customFormat="1" ht="14.25">
      <c r="A277" s="20"/>
    </row>
    <row r="278" s="1" customFormat="1" ht="14.25">
      <c r="A278" s="20"/>
    </row>
    <row r="279" s="1" customFormat="1" ht="14.25">
      <c r="A279" s="20"/>
    </row>
    <row r="280" s="1" customFormat="1" ht="14.25">
      <c r="A280" s="20"/>
    </row>
    <row r="281" s="1" customFormat="1" ht="14.25">
      <c r="A281" s="20"/>
    </row>
    <row r="282" s="1" customFormat="1" ht="14.25">
      <c r="A282" s="20"/>
    </row>
    <row r="283" s="1" customFormat="1" ht="14.25">
      <c r="A283" s="20"/>
    </row>
    <row r="284" s="1" customFormat="1" ht="14.25">
      <c r="A284" s="20"/>
    </row>
    <row r="285" s="1" customFormat="1" ht="14.25">
      <c r="A285" s="20"/>
    </row>
    <row r="286" s="1" customFormat="1" ht="14.25">
      <c r="A286" s="20"/>
    </row>
    <row r="287" s="1" customFormat="1" ht="14.25">
      <c r="A287" s="20"/>
    </row>
    <row r="288" s="1" customFormat="1" ht="14.25">
      <c r="A288" s="20"/>
    </row>
    <row r="289" s="1" customFormat="1" ht="14.25">
      <c r="A289" s="20"/>
    </row>
    <row r="290" s="1" customFormat="1" ht="14.25">
      <c r="A290" s="20"/>
    </row>
    <row r="291" s="1" customFormat="1" ht="14.25">
      <c r="A291" s="20"/>
    </row>
    <row r="292" s="1" customFormat="1" ht="14.25">
      <c r="A292" s="20"/>
    </row>
    <row r="293" s="1" customFormat="1" ht="14.25">
      <c r="A293" s="20"/>
    </row>
    <row r="294" s="1" customFormat="1" ht="14.25">
      <c r="A294" s="20"/>
    </row>
    <row r="295" s="1" customFormat="1" ht="14.25">
      <c r="A295" s="20"/>
    </row>
    <row r="296" s="1" customFormat="1" ht="14.25">
      <c r="A296" s="20"/>
    </row>
    <row r="297" s="1" customFormat="1" ht="14.25">
      <c r="A297" s="20"/>
    </row>
    <row r="298" s="1" customFormat="1" ht="14.25">
      <c r="A298" s="20"/>
    </row>
    <row r="299" s="1" customFormat="1" ht="14.25">
      <c r="A299" s="20"/>
    </row>
    <row r="300" s="1" customFormat="1" ht="14.25">
      <c r="A300" s="20"/>
    </row>
  </sheetData>
  <sheetProtection password="EB20" sheet="1" objects="1" scenarios="1"/>
  <mergeCells count="173">
    <mergeCell ref="A1:H1"/>
    <mergeCell ref="C5:D5"/>
    <mergeCell ref="A18:B19"/>
    <mergeCell ref="C18:H18"/>
    <mergeCell ref="C22:D22"/>
    <mergeCell ref="E22:F22"/>
    <mergeCell ref="G22:H22"/>
    <mergeCell ref="C3:G3"/>
    <mergeCell ref="G15:H15"/>
    <mergeCell ref="D15:E15"/>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 ref="C50:D50"/>
    <mergeCell ref="E50:F50"/>
    <mergeCell ref="G50:H50"/>
    <mergeCell ref="C51:D51"/>
    <mergeCell ref="E51:F51"/>
    <mergeCell ref="G51:H51"/>
    <mergeCell ref="C48:D48"/>
    <mergeCell ref="E48:F48"/>
    <mergeCell ref="G48:H48"/>
    <mergeCell ref="C49:D49"/>
    <mergeCell ref="E49:F49"/>
    <mergeCell ref="G49:H49"/>
    <mergeCell ref="C54:D54"/>
    <mergeCell ref="E54:F54"/>
    <mergeCell ref="G54:H54"/>
    <mergeCell ref="C55:D55"/>
    <mergeCell ref="E55:F55"/>
    <mergeCell ref="G55:H55"/>
    <mergeCell ref="C52:D52"/>
    <mergeCell ref="E52:F52"/>
    <mergeCell ref="G52:H52"/>
    <mergeCell ref="C53:D53"/>
    <mergeCell ref="E53:F53"/>
    <mergeCell ref="G53:H53"/>
    <mergeCell ref="C58:D58"/>
    <mergeCell ref="E58:F58"/>
    <mergeCell ref="G58:H58"/>
    <mergeCell ref="C59:D59"/>
    <mergeCell ref="E59:F59"/>
    <mergeCell ref="G59:H59"/>
    <mergeCell ref="C56:D56"/>
    <mergeCell ref="E56:F56"/>
    <mergeCell ref="G56:H56"/>
    <mergeCell ref="C57:D57"/>
    <mergeCell ref="E57:F57"/>
    <mergeCell ref="G57:H57"/>
    <mergeCell ref="C62:D62"/>
    <mergeCell ref="E62:F62"/>
    <mergeCell ref="G62:H62"/>
    <mergeCell ref="C63:D63"/>
    <mergeCell ref="E63:F63"/>
    <mergeCell ref="G63:H63"/>
    <mergeCell ref="C60:D60"/>
    <mergeCell ref="E60:F60"/>
    <mergeCell ref="G60:H60"/>
    <mergeCell ref="C61:D61"/>
    <mergeCell ref="E61:F61"/>
    <mergeCell ref="G61:H61"/>
    <mergeCell ref="C66:D66"/>
    <mergeCell ref="E66:F66"/>
    <mergeCell ref="G66:H66"/>
    <mergeCell ref="C67:D67"/>
    <mergeCell ref="E67:F67"/>
    <mergeCell ref="G67:H67"/>
    <mergeCell ref="C64:D64"/>
    <mergeCell ref="E64:F64"/>
    <mergeCell ref="G64:H64"/>
    <mergeCell ref="C65:D65"/>
    <mergeCell ref="E65:F65"/>
    <mergeCell ref="G65:H65"/>
    <mergeCell ref="C70:D70"/>
    <mergeCell ref="E70:F70"/>
    <mergeCell ref="G70:H70"/>
    <mergeCell ref="C71:D71"/>
    <mergeCell ref="E71:F71"/>
    <mergeCell ref="G71:H71"/>
    <mergeCell ref="C68:D68"/>
    <mergeCell ref="E68:F68"/>
    <mergeCell ref="G68:H68"/>
    <mergeCell ref="C69:D69"/>
    <mergeCell ref="E69:F69"/>
    <mergeCell ref="G69:H69"/>
    <mergeCell ref="A82:B82"/>
    <mergeCell ref="C82:D82"/>
    <mergeCell ref="E82:F82"/>
    <mergeCell ref="G82:H82"/>
    <mergeCell ref="C72:D72"/>
    <mergeCell ref="E72:F72"/>
    <mergeCell ref="G72:H72"/>
    <mergeCell ref="C78:D81"/>
    <mergeCell ref="E78:F81"/>
    <mergeCell ref="G78:H81"/>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5" max="7" man="1"/>
  </rowBreaks>
  <colBreaks count="1" manualBreakCount="1">
    <brk id="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137"/>
  <sheetViews>
    <sheetView showGridLines="0" zoomScalePageLayoutView="0" workbookViewId="0" topLeftCell="A1">
      <selection activeCell="G12" sqref="G12:H12"/>
    </sheetView>
  </sheetViews>
  <sheetFormatPr defaultColWidth="9.140625" defaultRowHeight="15"/>
  <cols>
    <col min="1" max="1" width="21.00390625" style="21" customWidth="1"/>
    <col min="2" max="2" width="22.00390625" style="17" customWidth="1"/>
    <col min="3" max="3" width="12.8515625" style="17" bestFit="1" customWidth="1"/>
    <col min="4" max="4" width="10.00390625" style="17" customWidth="1"/>
    <col min="5" max="5" width="12.8515625" style="17" bestFit="1" customWidth="1"/>
    <col min="6" max="6" width="10.00390625" style="17" customWidth="1"/>
    <col min="7" max="7" width="12.8515625" style="17" bestFit="1" customWidth="1"/>
    <col min="8" max="8" width="10.00390625" style="17" customWidth="1"/>
    <col min="9" max="37" width="9.140625" style="1" customWidth="1"/>
    <col min="38" max="16384" width="9.140625" style="17" customWidth="1"/>
  </cols>
  <sheetData>
    <row r="1" spans="1:8" s="1" customFormat="1" ht="15.75">
      <c r="A1" s="106" t="s">
        <v>70</v>
      </c>
      <c r="B1" s="106"/>
      <c r="C1" s="106"/>
      <c r="D1" s="106"/>
      <c r="E1" s="106"/>
      <c r="F1" s="106"/>
      <c r="G1" s="106"/>
      <c r="H1" s="106"/>
    </row>
    <row r="2" spans="1:8" s="1" customFormat="1" ht="15.75">
      <c r="A2" s="2"/>
      <c r="B2" s="2"/>
      <c r="C2" s="2"/>
      <c r="D2" s="2"/>
      <c r="E2" s="2"/>
      <c r="F2" s="2"/>
      <c r="G2" s="2"/>
      <c r="H2" s="2"/>
    </row>
    <row r="3" spans="1:8" s="1" customFormat="1" ht="15.75">
      <c r="A3" s="2"/>
      <c r="B3" s="2"/>
      <c r="C3" s="2"/>
      <c r="D3" s="2"/>
      <c r="E3" s="2"/>
      <c r="F3" s="2"/>
      <c r="G3" s="2"/>
      <c r="H3" s="2"/>
    </row>
    <row r="4" spans="1:8" s="1" customFormat="1" ht="14.25">
      <c r="A4" s="3" t="s">
        <v>0</v>
      </c>
      <c r="B4" s="3"/>
      <c r="C4" s="133">
        <f>IF('Employee 3 Hols ent.'!C3="","",'Employee 3 Hols ent.'!C3)</f>
      </c>
      <c r="D4" s="133"/>
      <c r="E4" s="133"/>
      <c r="F4" s="133"/>
      <c r="G4" s="133"/>
      <c r="H4" s="4"/>
    </row>
    <row r="5" spans="1:8" s="1" customFormat="1" ht="14.25">
      <c r="A5" s="5"/>
      <c r="B5" s="4"/>
      <c r="C5" s="4"/>
      <c r="D5" s="4"/>
      <c r="E5" s="4"/>
      <c r="F5" s="4"/>
      <c r="G5" s="4"/>
      <c r="H5" s="4"/>
    </row>
    <row r="6" spans="1:9" s="1" customFormat="1" ht="14.25">
      <c r="A6" s="3" t="s">
        <v>62</v>
      </c>
      <c r="B6" s="3"/>
      <c r="C6" s="130">
        <f>IF('Employee 3 Hols ent.'!C5:D5="","",'Employee 3 Hols ent.'!C5:D5)</f>
      </c>
      <c r="D6" s="131"/>
      <c r="E6" s="4"/>
      <c r="F6" s="4"/>
      <c r="G6" s="4"/>
      <c r="H6" s="6"/>
      <c r="I6" s="7"/>
    </row>
    <row r="7" spans="1:9" s="1" customFormat="1" ht="14.25">
      <c r="A7" s="3"/>
      <c r="B7" s="3"/>
      <c r="C7" s="8"/>
      <c r="D7" s="9"/>
      <c r="E7" s="4"/>
      <c r="F7" s="4"/>
      <c r="G7" s="4"/>
      <c r="H7" s="6"/>
      <c r="I7" s="7"/>
    </row>
    <row r="8" spans="1:9" s="1" customFormat="1" ht="14.25">
      <c r="A8" s="10" t="s">
        <v>74</v>
      </c>
      <c r="B8" s="3"/>
      <c r="C8" s="8"/>
      <c r="D8" s="9"/>
      <c r="E8" s="4"/>
      <c r="F8" s="4"/>
      <c r="G8" s="4"/>
      <c r="H8" s="6"/>
      <c r="I8" s="7"/>
    </row>
    <row r="9" spans="1:9" s="1" customFormat="1" ht="14.25">
      <c r="A9" s="3"/>
      <c r="B9" s="3"/>
      <c r="C9" s="8"/>
      <c r="D9" s="9"/>
      <c r="E9" s="4"/>
      <c r="F9" s="4"/>
      <c r="G9" s="4"/>
      <c r="H9" s="6"/>
      <c r="I9" s="7"/>
    </row>
    <row r="10" spans="1:9" s="1" customFormat="1" ht="14.25">
      <c r="A10" s="3" t="s">
        <v>75</v>
      </c>
      <c r="B10" s="3"/>
      <c r="C10" s="8"/>
      <c r="D10" s="9"/>
      <c r="E10" s="4"/>
      <c r="F10" s="4"/>
      <c r="G10" s="4"/>
      <c r="H10" s="6"/>
      <c r="I10" s="7"/>
    </row>
    <row r="11" spans="1:8" s="1" customFormat="1" ht="14.25">
      <c r="A11" s="5"/>
      <c r="B11" s="4"/>
      <c r="C11" s="4"/>
      <c r="D11" s="4"/>
      <c r="E11" s="4"/>
      <c r="F11" s="4"/>
      <c r="G11" s="4"/>
      <c r="H11" s="4"/>
    </row>
    <row r="12" spans="1:8" s="1" customFormat="1" ht="14.25">
      <c r="A12" s="3" t="s">
        <v>61</v>
      </c>
      <c r="B12" s="3"/>
      <c r="D12" s="130">
        <f>IF(D13=0,"",D13)</f>
      </c>
      <c r="E12" s="130"/>
      <c r="F12" s="22" t="s">
        <v>1</v>
      </c>
      <c r="G12" s="130">
        <f>IF(G13=0,"",G13)</f>
      </c>
      <c r="H12" s="131"/>
    </row>
    <row r="13" spans="1:8" s="1" customFormat="1" ht="14.25">
      <c r="A13" s="3"/>
      <c r="B13" s="11"/>
      <c r="C13" s="4"/>
      <c r="D13" s="12">
        <f>'Employee 3 Hols ent.'!D17</f>
        <v>0</v>
      </c>
      <c r="E13" s="4"/>
      <c r="F13" s="11"/>
      <c r="G13" s="12">
        <f>'Employee 3 Hols ent.'!G17</f>
        <v>0</v>
      </c>
      <c r="H13" s="4"/>
    </row>
    <row r="14" spans="1:8" s="1" customFormat="1" ht="14.25">
      <c r="A14" s="124"/>
      <c r="B14" s="125"/>
      <c r="C14" s="121" t="s">
        <v>73</v>
      </c>
      <c r="D14" s="132"/>
      <c r="E14" s="132"/>
      <c r="F14" s="132"/>
      <c r="G14" s="132"/>
      <c r="H14" s="122"/>
    </row>
    <row r="15" spans="1:8" s="1" customFormat="1" ht="14.25">
      <c r="A15" s="127"/>
      <c r="B15" s="129"/>
      <c r="C15" s="13" t="s">
        <v>57</v>
      </c>
      <c r="D15" s="14" t="str">
        <f>'Employee 3 Hols ent.'!D19</f>
        <v>£</v>
      </c>
      <c r="E15" s="13" t="s">
        <v>57</v>
      </c>
      <c r="F15" s="14" t="str">
        <f>'Employee 3 Hols ent.'!F19</f>
        <v>£</v>
      </c>
      <c r="G15" s="13" t="s">
        <v>57</v>
      </c>
      <c r="H15" s="14" t="str">
        <f>'Employee 3 Hols ent.'!H19</f>
        <v>£</v>
      </c>
    </row>
    <row r="16" spans="1:8" s="1" customFormat="1" ht="30" customHeight="1">
      <c r="A16" s="121"/>
      <c r="B16" s="122"/>
      <c r="C16" s="123" t="str">
        <f>'Employee 3 Hols ent.'!C83</f>
        <v> </v>
      </c>
      <c r="D16" s="122"/>
      <c r="E16" s="123" t="str">
        <f>'Employee 3 Hols ent.'!E83</f>
        <v> </v>
      </c>
      <c r="F16" s="122"/>
      <c r="G16" s="123" t="str">
        <f>'Employee 3 Hols ent.'!G83</f>
        <v> </v>
      </c>
      <c r="H16" s="122"/>
    </row>
    <row r="17" spans="1:8" s="1" customFormat="1" ht="15" customHeight="1">
      <c r="A17" s="124" t="s">
        <v>66</v>
      </c>
      <c r="B17" s="125"/>
      <c r="C17" s="124" t="s">
        <v>72</v>
      </c>
      <c r="D17" s="126"/>
      <c r="E17" s="126"/>
      <c r="F17" s="126"/>
      <c r="G17" s="126"/>
      <c r="H17" s="125"/>
    </row>
    <row r="18" spans="1:8" s="1" customFormat="1" ht="15" customHeight="1">
      <c r="A18" s="15" t="s">
        <v>67</v>
      </c>
      <c r="B18" s="15" t="s">
        <v>68</v>
      </c>
      <c r="C18" s="127"/>
      <c r="D18" s="128"/>
      <c r="E18" s="128"/>
      <c r="F18" s="128"/>
      <c r="G18" s="128"/>
      <c r="H18" s="129"/>
    </row>
    <row r="19" spans="1:8" ht="26.25" customHeight="1">
      <c r="A19" s="16"/>
      <c r="B19" s="16"/>
      <c r="C19" s="135"/>
      <c r="D19" s="136"/>
      <c r="E19" s="135"/>
      <c r="F19" s="136"/>
      <c r="G19" s="135"/>
      <c r="H19" s="136"/>
    </row>
    <row r="20" spans="1:8" ht="26.25" customHeight="1">
      <c r="A20" s="18"/>
      <c r="B20" s="19"/>
      <c r="C20" s="135"/>
      <c r="D20" s="136"/>
      <c r="E20" s="135"/>
      <c r="F20" s="136"/>
      <c r="G20" s="135"/>
      <c r="H20" s="136"/>
    </row>
    <row r="21" spans="1:8" ht="26.25" customHeight="1">
      <c r="A21" s="18"/>
      <c r="B21" s="19"/>
      <c r="C21" s="135"/>
      <c r="D21" s="136"/>
      <c r="E21" s="135"/>
      <c r="F21" s="136"/>
      <c r="G21" s="135"/>
      <c r="H21" s="136"/>
    </row>
    <row r="22" spans="1:8" ht="26.25" customHeight="1">
      <c r="A22" s="18"/>
      <c r="B22" s="19"/>
      <c r="C22" s="135"/>
      <c r="D22" s="136"/>
      <c r="E22" s="135"/>
      <c r="F22" s="136"/>
      <c r="G22" s="135"/>
      <c r="H22" s="136"/>
    </row>
    <row r="23" spans="1:8" ht="26.25" customHeight="1">
      <c r="A23" s="18"/>
      <c r="B23" s="19"/>
      <c r="C23" s="135"/>
      <c r="D23" s="136"/>
      <c r="E23" s="135"/>
      <c r="F23" s="136"/>
      <c r="G23" s="135"/>
      <c r="H23" s="136"/>
    </row>
    <row r="24" spans="1:8" ht="26.25" customHeight="1">
      <c r="A24" s="18"/>
      <c r="B24" s="19"/>
      <c r="C24" s="135"/>
      <c r="D24" s="136"/>
      <c r="E24" s="135"/>
      <c r="F24" s="136"/>
      <c r="G24" s="135"/>
      <c r="H24" s="136"/>
    </row>
    <row r="25" spans="1:8" ht="26.25" customHeight="1">
      <c r="A25" s="18"/>
      <c r="B25" s="19"/>
      <c r="C25" s="135"/>
      <c r="D25" s="136"/>
      <c r="E25" s="135"/>
      <c r="F25" s="136"/>
      <c r="G25" s="135"/>
      <c r="H25" s="136"/>
    </row>
    <row r="26" spans="1:8" ht="26.25" customHeight="1">
      <c r="A26" s="18"/>
      <c r="B26" s="19"/>
      <c r="C26" s="135"/>
      <c r="D26" s="136"/>
      <c r="E26" s="135"/>
      <c r="F26" s="136"/>
      <c r="G26" s="135"/>
      <c r="H26" s="136"/>
    </row>
    <row r="27" spans="1:8" ht="26.25" customHeight="1">
      <c r="A27" s="18"/>
      <c r="B27" s="19"/>
      <c r="C27" s="135"/>
      <c r="D27" s="136"/>
      <c r="E27" s="135"/>
      <c r="F27" s="136"/>
      <c r="G27" s="135"/>
      <c r="H27" s="136"/>
    </row>
    <row r="28" spans="1:8" ht="26.25" customHeight="1">
      <c r="A28" s="18"/>
      <c r="B28" s="19"/>
      <c r="C28" s="135"/>
      <c r="D28" s="136"/>
      <c r="E28" s="135"/>
      <c r="F28" s="136"/>
      <c r="G28" s="135"/>
      <c r="H28" s="136"/>
    </row>
    <row r="29" spans="1:8" ht="26.25" customHeight="1">
      <c r="A29" s="18"/>
      <c r="B29" s="19"/>
      <c r="C29" s="135"/>
      <c r="D29" s="136"/>
      <c r="E29" s="135"/>
      <c r="F29" s="136"/>
      <c r="G29" s="135"/>
      <c r="H29" s="136"/>
    </row>
    <row r="30" spans="1:8" ht="26.25" customHeight="1">
      <c r="A30" s="18"/>
      <c r="B30" s="19"/>
      <c r="C30" s="135"/>
      <c r="D30" s="136"/>
      <c r="E30" s="135"/>
      <c r="F30" s="136"/>
      <c r="G30" s="135"/>
      <c r="H30" s="136"/>
    </row>
    <row r="31" spans="1:8" ht="26.25" customHeight="1">
      <c r="A31" s="18"/>
      <c r="B31" s="19"/>
      <c r="C31" s="135"/>
      <c r="D31" s="136"/>
      <c r="E31" s="135"/>
      <c r="F31" s="136"/>
      <c r="G31" s="135"/>
      <c r="H31" s="136"/>
    </row>
    <row r="32" spans="1:8" s="1" customFormat="1" ht="26.25" customHeight="1">
      <c r="A32" s="118" t="s">
        <v>69</v>
      </c>
      <c r="B32" s="119"/>
      <c r="C32" s="120" t="str">
        <f>IF(ISERROR(C16-SUM(C19:D31))=TRUE," ",C16-SUM(C19:D31))</f>
        <v> </v>
      </c>
      <c r="D32" s="115"/>
      <c r="E32" s="120" t="str">
        <f>IF(ISERROR(E16-SUM(E19:F31))=TRUE," ",E16-SUM(E19:F31))</f>
        <v> </v>
      </c>
      <c r="F32" s="115"/>
      <c r="G32" s="120" t="str">
        <f>IF(ISERROR(G16-SUM(G19:H31))=TRUE," ",G16-SUM(G19:H31))</f>
        <v> </v>
      </c>
      <c r="H32" s="115"/>
    </row>
    <row r="33" s="1" customFormat="1" ht="14.25">
      <c r="A33" s="20"/>
    </row>
    <row r="34" s="1" customFormat="1" ht="14.25">
      <c r="A34" s="20"/>
    </row>
    <row r="35" s="1" customFormat="1" ht="14.25">
      <c r="A35" s="20"/>
    </row>
    <row r="36" s="1" customFormat="1" ht="14.25">
      <c r="A36" s="20"/>
    </row>
    <row r="37" s="1" customFormat="1" ht="14.25">
      <c r="A37" s="20"/>
    </row>
    <row r="38" s="1" customFormat="1" ht="14.25">
      <c r="A38" s="20"/>
    </row>
    <row r="39" s="1" customFormat="1" ht="14.25">
      <c r="A39" s="20"/>
    </row>
    <row r="40" s="1" customFormat="1" ht="14.25">
      <c r="A40" s="20"/>
    </row>
    <row r="41" s="1" customFormat="1" ht="14.25">
      <c r="A41" s="20"/>
    </row>
    <row r="42" s="1" customFormat="1" ht="14.25">
      <c r="A42" s="20"/>
    </row>
    <row r="43" s="1" customFormat="1" ht="14.25">
      <c r="A43" s="20"/>
    </row>
    <row r="44" s="1" customFormat="1" ht="14.25">
      <c r="A44" s="20"/>
    </row>
    <row r="45" s="1" customFormat="1" ht="14.25">
      <c r="A45" s="20"/>
    </row>
    <row r="46" s="1" customFormat="1" ht="14.25">
      <c r="A46" s="20"/>
    </row>
    <row r="47" s="1" customFormat="1" ht="14.25">
      <c r="A47" s="20"/>
    </row>
    <row r="48" s="1" customFormat="1" ht="14.25">
      <c r="A48" s="20"/>
    </row>
    <row r="49" s="1" customFormat="1" ht="14.25">
      <c r="A49" s="20"/>
    </row>
    <row r="50" s="1" customFormat="1" ht="14.25">
      <c r="A50" s="20"/>
    </row>
    <row r="51" s="1" customFormat="1" ht="14.25">
      <c r="A51" s="20"/>
    </row>
    <row r="52" s="1" customFormat="1" ht="14.25">
      <c r="A52" s="20"/>
    </row>
    <row r="53" s="1" customFormat="1" ht="14.25">
      <c r="A53" s="20"/>
    </row>
    <row r="54" s="1" customFormat="1" ht="14.25">
      <c r="A54" s="20"/>
    </row>
    <row r="55" s="1" customFormat="1" ht="14.25">
      <c r="A55" s="20"/>
    </row>
    <row r="56" s="1" customFormat="1" ht="14.25">
      <c r="A56" s="20"/>
    </row>
    <row r="57" s="1" customFormat="1" ht="14.25">
      <c r="A57" s="20"/>
    </row>
    <row r="58" s="1" customFormat="1" ht="14.25">
      <c r="A58" s="20"/>
    </row>
    <row r="59" s="1" customFormat="1" ht="14.25">
      <c r="A59" s="20"/>
    </row>
    <row r="60" s="1" customFormat="1" ht="14.25">
      <c r="A60" s="20"/>
    </row>
    <row r="61" s="1" customFormat="1" ht="14.25">
      <c r="A61" s="20"/>
    </row>
    <row r="62" s="1" customFormat="1" ht="14.25">
      <c r="A62" s="20"/>
    </row>
    <row r="63" s="1" customFormat="1" ht="14.25">
      <c r="A63" s="20"/>
    </row>
    <row r="64" s="1" customFormat="1" ht="14.25">
      <c r="A64" s="20"/>
    </row>
    <row r="65" s="1" customFormat="1" ht="14.25">
      <c r="A65" s="20"/>
    </row>
    <row r="66" s="1" customFormat="1" ht="14.25">
      <c r="A66" s="20"/>
    </row>
    <row r="67" s="1" customFormat="1" ht="14.25">
      <c r="A67" s="20"/>
    </row>
    <row r="68" s="1" customFormat="1" ht="14.25">
      <c r="A68" s="20"/>
    </row>
    <row r="69" s="1" customFormat="1" ht="14.25">
      <c r="A69" s="20"/>
    </row>
    <row r="70" s="1" customFormat="1" ht="14.25">
      <c r="A70" s="20"/>
    </row>
    <row r="71" s="1" customFormat="1" ht="14.25">
      <c r="A71" s="20"/>
    </row>
    <row r="72" s="1" customFormat="1" ht="14.25">
      <c r="A72" s="20"/>
    </row>
    <row r="73" s="1" customFormat="1" ht="14.25">
      <c r="A73" s="20"/>
    </row>
    <row r="74" s="1" customFormat="1" ht="14.25">
      <c r="A74" s="20"/>
    </row>
    <row r="75" s="1" customFormat="1" ht="14.25">
      <c r="A75" s="20"/>
    </row>
    <row r="76" s="1" customFormat="1" ht="14.25">
      <c r="A76" s="20"/>
    </row>
    <row r="77" s="1" customFormat="1" ht="14.25">
      <c r="A77" s="20"/>
    </row>
    <row r="78" s="1" customFormat="1" ht="14.25">
      <c r="A78" s="20"/>
    </row>
    <row r="79" s="1" customFormat="1" ht="14.25">
      <c r="A79" s="20"/>
    </row>
    <row r="80" s="1" customFormat="1" ht="14.25">
      <c r="A80" s="20"/>
    </row>
    <row r="81" s="1" customFormat="1" ht="14.25">
      <c r="A81" s="20"/>
    </row>
    <row r="82" s="1" customFormat="1" ht="14.25">
      <c r="A82" s="20"/>
    </row>
    <row r="83" s="1" customFormat="1" ht="14.25">
      <c r="A83" s="20"/>
    </row>
    <row r="84" s="1" customFormat="1" ht="14.25">
      <c r="A84" s="20"/>
    </row>
    <row r="85" s="1" customFormat="1" ht="14.25">
      <c r="A85" s="20"/>
    </row>
    <row r="86" s="1" customFormat="1" ht="14.25">
      <c r="A86" s="20"/>
    </row>
    <row r="87" s="1" customFormat="1" ht="14.25">
      <c r="A87" s="20"/>
    </row>
    <row r="88" s="1" customFormat="1" ht="14.25">
      <c r="A88" s="20"/>
    </row>
    <row r="89" s="1" customFormat="1" ht="14.25">
      <c r="A89" s="20"/>
    </row>
    <row r="90" s="1" customFormat="1" ht="14.25">
      <c r="A90" s="20"/>
    </row>
    <row r="91" s="1" customFormat="1" ht="14.25">
      <c r="A91" s="20"/>
    </row>
    <row r="92" s="1" customFormat="1" ht="14.25">
      <c r="A92" s="20"/>
    </row>
    <row r="93" s="1" customFormat="1" ht="14.25">
      <c r="A93" s="20"/>
    </row>
    <row r="94" s="1" customFormat="1" ht="14.25">
      <c r="A94" s="20"/>
    </row>
    <row r="95" s="1" customFormat="1" ht="14.25">
      <c r="A95" s="20"/>
    </row>
    <row r="96" s="1" customFormat="1" ht="14.25">
      <c r="A96" s="20"/>
    </row>
    <row r="97" s="1" customFormat="1" ht="14.25">
      <c r="A97" s="20"/>
    </row>
    <row r="98" s="1" customFormat="1" ht="14.25">
      <c r="A98" s="20"/>
    </row>
    <row r="99" s="1" customFormat="1" ht="14.25">
      <c r="A99" s="20"/>
    </row>
    <row r="100" s="1" customFormat="1" ht="14.25">
      <c r="A100" s="20"/>
    </row>
    <row r="101" s="1" customFormat="1" ht="14.25">
      <c r="A101" s="20"/>
    </row>
    <row r="102" s="1" customFormat="1" ht="14.25">
      <c r="A102" s="20"/>
    </row>
    <row r="103" s="1" customFormat="1" ht="14.25">
      <c r="A103" s="20"/>
    </row>
    <row r="104" s="1" customFormat="1" ht="14.25">
      <c r="A104" s="20"/>
    </row>
    <row r="105" s="1" customFormat="1" ht="14.25">
      <c r="A105" s="20"/>
    </row>
    <row r="106" s="1" customFormat="1" ht="14.25">
      <c r="A106" s="20"/>
    </row>
    <row r="107" s="1" customFormat="1" ht="14.25">
      <c r="A107" s="20"/>
    </row>
    <row r="108" s="1" customFormat="1" ht="14.25">
      <c r="A108" s="20"/>
    </row>
    <row r="109" s="1" customFormat="1" ht="14.25">
      <c r="A109" s="20"/>
    </row>
    <row r="110" s="1" customFormat="1" ht="14.25">
      <c r="A110" s="20"/>
    </row>
    <row r="111" s="1" customFormat="1" ht="14.25">
      <c r="A111" s="20"/>
    </row>
    <row r="112" s="1" customFormat="1" ht="14.25">
      <c r="A112" s="20"/>
    </row>
    <row r="113" s="1" customFormat="1" ht="14.25">
      <c r="A113" s="20"/>
    </row>
    <row r="114" s="1" customFormat="1" ht="14.25">
      <c r="A114" s="20"/>
    </row>
    <row r="115" s="1" customFormat="1" ht="14.25">
      <c r="A115" s="20"/>
    </row>
    <row r="116" s="1" customFormat="1" ht="14.25">
      <c r="A116" s="20"/>
    </row>
    <row r="117" s="1" customFormat="1" ht="14.25">
      <c r="A117" s="20"/>
    </row>
    <row r="118" s="1" customFormat="1" ht="14.25">
      <c r="A118" s="20"/>
    </row>
    <row r="119" s="1" customFormat="1" ht="14.25">
      <c r="A119" s="20"/>
    </row>
    <row r="120" s="1" customFormat="1" ht="14.25">
      <c r="A120" s="20"/>
    </row>
    <row r="121" s="1" customFormat="1" ht="14.25">
      <c r="A121" s="20"/>
    </row>
    <row r="122" s="1" customFormat="1" ht="14.25">
      <c r="A122" s="20"/>
    </row>
    <row r="123" s="1" customFormat="1" ht="14.25">
      <c r="A123" s="20"/>
    </row>
    <row r="124" s="1" customFormat="1" ht="14.25">
      <c r="A124" s="20"/>
    </row>
    <row r="125" s="1" customFormat="1" ht="14.25">
      <c r="A125" s="20"/>
    </row>
    <row r="126" s="1" customFormat="1" ht="14.25">
      <c r="A126" s="20"/>
    </row>
    <row r="127" s="1" customFormat="1" ht="14.25">
      <c r="A127" s="20"/>
    </row>
    <row r="128" s="1" customFormat="1" ht="14.25">
      <c r="A128" s="20"/>
    </row>
    <row r="129" s="1" customFormat="1" ht="14.25">
      <c r="A129" s="20"/>
    </row>
    <row r="130" s="1" customFormat="1" ht="14.25">
      <c r="A130" s="20"/>
    </row>
    <row r="131" s="1" customFormat="1" ht="14.25">
      <c r="A131" s="20"/>
    </row>
    <row r="132" s="1" customFormat="1" ht="14.25">
      <c r="A132" s="20"/>
    </row>
    <row r="133" s="1" customFormat="1" ht="14.25">
      <c r="A133" s="20"/>
    </row>
    <row r="134" s="1" customFormat="1" ht="14.25">
      <c r="A134" s="20"/>
    </row>
    <row r="135" s="1" customFormat="1" ht="14.25">
      <c r="A135" s="20"/>
    </row>
    <row r="136" s="1" customFormat="1" ht="14.25">
      <c r="A136" s="20"/>
    </row>
    <row r="137" s="1" customFormat="1" ht="14.25">
      <c r="A137" s="20"/>
    </row>
  </sheetData>
  <sheetProtection password="EB20" sheet="1" objects="1" scenarios="1"/>
  <mergeCells count="56">
    <mergeCell ref="A1:H1"/>
    <mergeCell ref="C6:D6"/>
    <mergeCell ref="D12:E12"/>
    <mergeCell ref="G12:H12"/>
    <mergeCell ref="A14:B15"/>
    <mergeCell ref="C14:H14"/>
    <mergeCell ref="C4:G4"/>
    <mergeCell ref="A16:B16"/>
    <mergeCell ref="C16:D16"/>
    <mergeCell ref="E16:F16"/>
    <mergeCell ref="G16:H16"/>
    <mergeCell ref="A17:B17"/>
    <mergeCell ref="C17: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A32:B32"/>
    <mergeCell ref="C32:D32"/>
    <mergeCell ref="E32:F32"/>
    <mergeCell ref="G32:H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Glenys Newman</dc:creator>
  <cp:keywords/>
  <dc:description/>
  <cp:lastModifiedBy>Glenys Newman</cp:lastModifiedBy>
  <cp:lastPrinted>2013-07-15T09:36:03Z</cp:lastPrinted>
  <dcterms:created xsi:type="dcterms:W3CDTF">2010-02-24T09:36:09Z</dcterms:created>
  <dcterms:modified xsi:type="dcterms:W3CDTF">2022-02-17T14:34:26Z</dcterms:modified>
  <cp:category/>
  <cp:version/>
  <cp:contentType/>
  <cp:contentStatus/>
</cp:coreProperties>
</file>